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PMH86ySS" sheetId="1" r:id="rId1"/>
  </sheets>
  <definedNames/>
  <calcPr fullCalcOnLoad="1"/>
</workbook>
</file>

<file path=xl/sharedStrings.xml><?xml version="1.0" encoding="utf-8"?>
<sst xmlns="http://schemas.openxmlformats.org/spreadsheetml/2006/main" count="206" uniqueCount="184">
  <si>
    <t>RENOVACIONES, RECTIFICACIONES Y REVISIONES ANUALES (1) DEL PADRÓN MUNICIPAL DE HABITANTES DESDE 1986</t>
  </si>
  <si>
    <t>DISTRITOS / Barrios</t>
  </si>
  <si>
    <t>Revisión anual</t>
  </si>
  <si>
    <t>Renovación</t>
  </si>
  <si>
    <t>Rectificación anual</t>
  </si>
  <si>
    <t>1/1/2004</t>
  </si>
  <si>
    <t>1/1/2003</t>
  </si>
  <si>
    <t>1/1/2002</t>
  </si>
  <si>
    <t>1/1/2001</t>
  </si>
  <si>
    <t>1/1/2000</t>
  </si>
  <si>
    <t>1/1/1999</t>
  </si>
  <si>
    <t>1/1/1998</t>
  </si>
  <si>
    <t>1/5/1996</t>
  </si>
  <si>
    <t>1/1/1995</t>
  </si>
  <si>
    <t>1/1/1994</t>
  </si>
  <si>
    <t>1/1/1993</t>
  </si>
  <si>
    <t>1/1/1992</t>
  </si>
  <si>
    <t>1/3/1991</t>
  </si>
  <si>
    <t>1/1/1990</t>
  </si>
  <si>
    <t>1/1/1989</t>
  </si>
  <si>
    <t>1/1/1988</t>
  </si>
  <si>
    <t>1/1/1987</t>
  </si>
  <si>
    <t>1/4/1986</t>
  </si>
  <si>
    <t>MADRID</t>
  </si>
  <si>
    <t>01. CENTRO</t>
  </si>
  <si>
    <t>011. Palacio</t>
  </si>
  <si>
    <t>012. Embajadores</t>
  </si>
  <si>
    <t>013. Cortes</t>
  </si>
  <si>
    <t>014. Justicia</t>
  </si>
  <si>
    <t>015. Universidad</t>
  </si>
  <si>
    <t>016. Sol</t>
  </si>
  <si>
    <t>02. ARGANZUELA</t>
  </si>
  <si>
    <t>021. Imperial</t>
  </si>
  <si>
    <t>022. Acacias</t>
  </si>
  <si>
    <t>023. Chopera</t>
  </si>
  <si>
    <t>024. Legazpi</t>
  </si>
  <si>
    <t>025. Delicias</t>
  </si>
  <si>
    <t>026. Palos de Moguer</t>
  </si>
  <si>
    <t>027. Atocha</t>
  </si>
  <si>
    <t>03. RETIRO</t>
  </si>
  <si>
    <t>031. Pacifico</t>
  </si>
  <si>
    <t>032. Adelfas</t>
  </si>
  <si>
    <t>033. Estrella</t>
  </si>
  <si>
    <t>034. Ibiza</t>
  </si>
  <si>
    <t>035. Jeronimos</t>
  </si>
  <si>
    <t>036. Niño Jesus</t>
  </si>
  <si>
    <t>04. SALAMANCA</t>
  </si>
  <si>
    <t>041. Recoletos</t>
  </si>
  <si>
    <t>042. Goya</t>
  </si>
  <si>
    <t>043. Fuente del Berro</t>
  </si>
  <si>
    <t>044. Guindalera</t>
  </si>
  <si>
    <t>045. Lista</t>
  </si>
  <si>
    <t>046. Castellana</t>
  </si>
  <si>
    <t>05. CHAMARTIN</t>
  </si>
  <si>
    <t>051. El Viso</t>
  </si>
  <si>
    <t>052. Prosperidad</t>
  </si>
  <si>
    <t>053. Ciudad Jardin</t>
  </si>
  <si>
    <t>054. Hispanoamérica</t>
  </si>
  <si>
    <t>055. Nueva España</t>
  </si>
  <si>
    <t>056. Castilla</t>
  </si>
  <si>
    <t>06. TETUAN</t>
  </si>
  <si>
    <t>061. Bellas Vistas</t>
  </si>
  <si>
    <t>062. Cuatro Caminos</t>
  </si>
  <si>
    <t>063. Castillejos</t>
  </si>
  <si>
    <t>064. Almenara</t>
  </si>
  <si>
    <t>065. Valdeacederas</t>
  </si>
  <si>
    <t>066. Berruguete</t>
  </si>
  <si>
    <t>07. CHAMBERI</t>
  </si>
  <si>
    <t>071. Gaztambide</t>
  </si>
  <si>
    <t>072. Arapiles</t>
  </si>
  <si>
    <t>073. Trafalgar</t>
  </si>
  <si>
    <t>074. Almagro</t>
  </si>
  <si>
    <t>075. Ríos Rosas</t>
  </si>
  <si>
    <t>076. Vallehermoso</t>
  </si>
  <si>
    <t>08. FUENCARRAL-EL PARDO</t>
  </si>
  <si>
    <t>081. El Pardo</t>
  </si>
  <si>
    <t>082. Fuentelarreina</t>
  </si>
  <si>
    <t>083. Peñagrande</t>
  </si>
  <si>
    <t>084. Pilar</t>
  </si>
  <si>
    <t>085. La Paz</t>
  </si>
  <si>
    <t>086. Valverde</t>
  </si>
  <si>
    <t>087. Mirasierra</t>
  </si>
  <si>
    <t>088. El Goloso</t>
  </si>
  <si>
    <t>09. MONCLOA-ARAVACA</t>
  </si>
  <si>
    <t>091. Casa de Campo</t>
  </si>
  <si>
    <t>092. Arguelles</t>
  </si>
  <si>
    <t>093. Ciudad Universitaria</t>
  </si>
  <si>
    <t>094. Valdezarza</t>
  </si>
  <si>
    <t>095. Valdemarin</t>
  </si>
  <si>
    <t>096. El Plantío</t>
  </si>
  <si>
    <t>097. Aravaca</t>
  </si>
  <si>
    <t>10. LATINA</t>
  </si>
  <si>
    <t>101. Carmenes</t>
  </si>
  <si>
    <t>102. Puerta del Angel</t>
  </si>
  <si>
    <t>103. Lucero</t>
  </si>
  <si>
    <t>104. Aluche</t>
  </si>
  <si>
    <t>105. Campamento</t>
  </si>
  <si>
    <t>106. Cuatro Vientos (2)</t>
  </si>
  <si>
    <t>..</t>
  </si>
  <si>
    <t>107. Las Águilas</t>
  </si>
  <si>
    <t>11. CARABANCHEL</t>
  </si>
  <si>
    <t>111. Comillas</t>
  </si>
  <si>
    <t>112. Opañel</t>
  </si>
  <si>
    <t>113. San Isidro</t>
  </si>
  <si>
    <t>114. Vista Alegre</t>
  </si>
  <si>
    <t>115. Puerta Bonita</t>
  </si>
  <si>
    <t>116. Buenavista</t>
  </si>
  <si>
    <t>117. Abrantes</t>
  </si>
  <si>
    <t>12. USERA</t>
  </si>
  <si>
    <t>121. Orcasitas</t>
  </si>
  <si>
    <t>122. Orcasur</t>
  </si>
  <si>
    <t>123. San Fermín</t>
  </si>
  <si>
    <t>124. Almendrales</t>
  </si>
  <si>
    <t>125. Moscardó</t>
  </si>
  <si>
    <t>126. Zofio</t>
  </si>
  <si>
    <t>127. Pradolongo</t>
  </si>
  <si>
    <t>13. PUENTE DE VALLECAS</t>
  </si>
  <si>
    <t>131. Entrevías</t>
  </si>
  <si>
    <t>132. San Diego</t>
  </si>
  <si>
    <t>133. Palomeras Bajas</t>
  </si>
  <si>
    <t>134. Palomeras Sureste</t>
  </si>
  <si>
    <t>135. Portazgo</t>
  </si>
  <si>
    <t>136. Numancia</t>
  </si>
  <si>
    <t>14. MORATALAZ</t>
  </si>
  <si>
    <t>141. Pavones</t>
  </si>
  <si>
    <t>142. Horcajo</t>
  </si>
  <si>
    <t>-</t>
  </si>
  <si>
    <t>143. Marroquina</t>
  </si>
  <si>
    <t>144. Media Legua</t>
  </si>
  <si>
    <t>145. Fontarrón</t>
  </si>
  <si>
    <t>146. Vinateros</t>
  </si>
  <si>
    <t>15. CIUDAD LINEAL</t>
  </si>
  <si>
    <t>151. Ventas</t>
  </si>
  <si>
    <t>152. Pueblo Nuevo</t>
  </si>
  <si>
    <t>153. Quintana</t>
  </si>
  <si>
    <t>154. Concepción</t>
  </si>
  <si>
    <t>155. San Pascual</t>
  </si>
  <si>
    <t>156. San Juan Bautista</t>
  </si>
  <si>
    <t>157. Colina</t>
  </si>
  <si>
    <t>158. Atalaya</t>
  </si>
  <si>
    <t>159. Costillares</t>
  </si>
  <si>
    <t>16. HORTALEZA</t>
  </si>
  <si>
    <t>161. Palomas</t>
  </si>
  <si>
    <t>162. Piovera</t>
  </si>
  <si>
    <t>163. Canillas</t>
  </si>
  <si>
    <t>164. Pinar del Rey</t>
  </si>
  <si>
    <t>165. Apóstol Santiago</t>
  </si>
  <si>
    <t>166. Valdefuentes</t>
  </si>
  <si>
    <t>17. VILLAVERDE</t>
  </si>
  <si>
    <t>171. San Andrés</t>
  </si>
  <si>
    <t>172. San Cristóbal</t>
  </si>
  <si>
    <t>173. Butarque</t>
  </si>
  <si>
    <t>174. Los Rosales</t>
  </si>
  <si>
    <t>175. Los Angeles</t>
  </si>
  <si>
    <t>18. VILLA DE VALLECAS</t>
  </si>
  <si>
    <t>181. Casco Histórico. de Vallecas</t>
  </si>
  <si>
    <t>182. Santa Eugenia</t>
  </si>
  <si>
    <t>19. VICALVARO</t>
  </si>
  <si>
    <t>191. Casco Histórico de Vicálvaro</t>
  </si>
  <si>
    <t>192. Ambroz</t>
  </si>
  <si>
    <t>20. SAN BLAS</t>
  </si>
  <si>
    <t>201. Simancas</t>
  </si>
  <si>
    <t>202. Hellin</t>
  </si>
  <si>
    <t>203. Amposta</t>
  </si>
  <si>
    <t>204. Arcos</t>
  </si>
  <si>
    <t>205. Rosas</t>
  </si>
  <si>
    <t>206. Rejas</t>
  </si>
  <si>
    <t>207. Canillejas</t>
  </si>
  <si>
    <t>208. Salvador</t>
  </si>
  <si>
    <t>21. BARAJAS</t>
  </si>
  <si>
    <t>211. Alameda de Osuna</t>
  </si>
  <si>
    <t>212. Aeropuerto</t>
  </si>
  <si>
    <t>213. Casco Histórico de Barajas</t>
  </si>
  <si>
    <t>214. Timón</t>
  </si>
  <si>
    <t>215. Corralejos</t>
  </si>
  <si>
    <t>(1) La Ley 4/1996, de 10 de enero, modifica la Ley 7/1985, de 2 de abril, Reguladora de las Bases del Régimen Local, suprime las Renovaciones quinquenales del Padrón Municipal de Habitantes a partir de la efectuada con fecha 1 de mayo de 1996.</t>
  </si>
  <si>
    <t>(2) La población del Barrio de Cuatro Vientos aparece incluida en el de Las Águilas entre el 1 de enero de 1992 y el 1 de enero de 2000</t>
  </si>
  <si>
    <t>1/1/2005</t>
  </si>
  <si>
    <t>1/1/2006</t>
  </si>
  <si>
    <t>1/1/2007</t>
  </si>
  <si>
    <t>1/1/2008</t>
  </si>
  <si>
    <t>Población clasificada por Distrito y Barrio de residencia</t>
  </si>
  <si>
    <t>1/1/2009</t>
  </si>
  <si>
    <t>1/1/2010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</si>
</sst>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_)"/>
    <numFmt numFmtId="168" formatCode="#,##0.00_);\(#,##0.00\)"/>
  </numFmts>
  <fonts count="9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>
      <alignment/>
      <protection/>
    </xf>
    <xf numFmtId="167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49" fontId="4" fillId="2" borderId="3" xfId="21" applyNumberFormat="1" applyFont="1" applyFill="1" applyBorder="1" applyAlignment="1">
      <alignment horizontal="right"/>
      <protection/>
    </xf>
    <xf numFmtId="3" fontId="5" fillId="2" borderId="3" xfId="21" applyNumberFormat="1" applyFont="1" applyFill="1" applyBorder="1" applyAlignment="1">
      <alignment horizontal="right"/>
      <protection/>
    </xf>
    <xf numFmtId="3" fontId="4" fillId="2" borderId="3" xfId="21" applyNumberFormat="1" applyFont="1" applyFill="1" applyBorder="1" applyAlignment="1">
      <alignment horizontal="right"/>
      <protection/>
    </xf>
    <xf numFmtId="3" fontId="5" fillId="2" borderId="4" xfId="21" applyNumberFormat="1" applyFont="1" applyFill="1" applyBorder="1" applyAlignment="1">
      <alignment horizontal="right"/>
      <protection/>
    </xf>
    <xf numFmtId="3" fontId="4" fillId="0" borderId="0" xfId="21" applyNumberFormat="1" applyFont="1" applyAlignment="1">
      <alignment horizontal="center"/>
      <protection/>
    </xf>
    <xf numFmtId="3" fontId="4" fillId="0" borderId="0" xfId="21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22" applyNumberFormat="1" applyFont="1">
      <alignment/>
      <protection/>
    </xf>
    <xf numFmtId="3" fontId="5" fillId="0" borderId="0" xfId="0" applyNumberFormat="1" applyFont="1" applyAlignment="1">
      <alignment horizontal="right"/>
    </xf>
    <xf numFmtId="3" fontId="5" fillId="0" borderId="0" xfId="22" applyNumberFormat="1" applyFont="1" applyAlignment="1">
      <alignment horizontal="right"/>
      <protection/>
    </xf>
    <xf numFmtId="0" fontId="4" fillId="0" borderId="0" xfId="0" applyFont="1" applyAlignment="1">
      <alignment horizontal="center"/>
    </xf>
    <xf numFmtId="3" fontId="5" fillId="0" borderId="0" xfId="21" applyNumberFormat="1" applyFont="1">
      <alignment/>
      <protection/>
    </xf>
    <xf numFmtId="3" fontId="4" fillId="0" borderId="0" xfId="21" applyNumberFormat="1" applyFont="1">
      <alignment/>
      <protection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4" fontId="4" fillId="2" borderId="3" xfId="0" applyNumberFormat="1" applyFont="1" applyFill="1" applyBorder="1" applyAlignment="1" quotePrefix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01T0101yD01T0202" xfId="21"/>
    <cellStyle name="Normal_DISTT02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:B198"/>
    </sheetView>
  </sheetViews>
  <sheetFormatPr defaultColWidth="11.421875" defaultRowHeight="12.75"/>
  <cols>
    <col min="1" max="1" width="23.140625" style="2" customWidth="1"/>
    <col min="2" max="7" width="8.421875" style="2" customWidth="1"/>
    <col min="8" max="8" width="8.421875" style="3" customWidth="1"/>
    <col min="9" max="14" width="8.00390625" style="1" customWidth="1"/>
    <col min="15" max="15" width="10.00390625" style="1" customWidth="1"/>
    <col min="16" max="19" width="8.00390625" style="1" customWidth="1"/>
    <col min="20" max="20" width="10.00390625" style="1" customWidth="1"/>
    <col min="21" max="23" width="7.8515625" style="1" customWidth="1"/>
    <col min="24" max="24" width="8.00390625" style="1" customWidth="1"/>
    <col min="25" max="25" width="10.00390625" style="1" customWidth="1"/>
    <col min="26" max="16384" width="11.421875" style="1" customWidth="1"/>
  </cols>
  <sheetData>
    <row r="1" spans="1:16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7" ht="13.5" thickBot="1">
      <c r="A3" s="5"/>
      <c r="B3" s="5"/>
      <c r="C3" s="5"/>
      <c r="D3" s="5"/>
      <c r="E3" s="5"/>
      <c r="F3" s="5"/>
      <c r="G3" s="5"/>
    </row>
    <row r="4" spans="1:25" ht="12.75">
      <c r="A4" s="28" t="s">
        <v>1</v>
      </c>
      <c r="B4" s="33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6" t="s">
        <v>3</v>
      </c>
      <c r="P4" s="30" t="s">
        <v>4</v>
      </c>
      <c r="Q4" s="31"/>
      <c r="R4" s="31"/>
      <c r="S4" s="32"/>
      <c r="T4" s="6" t="s">
        <v>3</v>
      </c>
      <c r="U4" s="30" t="s">
        <v>4</v>
      </c>
      <c r="V4" s="31"/>
      <c r="W4" s="31"/>
      <c r="X4" s="32"/>
      <c r="Y4" s="7" t="s">
        <v>3</v>
      </c>
    </row>
    <row r="5" spans="1:25" ht="13.5" thickBot="1">
      <c r="A5" s="29"/>
      <c r="B5" s="25" t="s">
        <v>183</v>
      </c>
      <c r="C5" s="25" t="s">
        <v>182</v>
      </c>
      <c r="D5" s="25" t="s">
        <v>180</v>
      </c>
      <c r="E5" s="25" t="s">
        <v>179</v>
      </c>
      <c r="F5" s="25" t="s">
        <v>178</v>
      </c>
      <c r="G5" s="25" t="s">
        <v>177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10" t="s">
        <v>13</v>
      </c>
      <c r="Q5" s="10" t="s">
        <v>14</v>
      </c>
      <c r="R5" s="10" t="s">
        <v>15</v>
      </c>
      <c r="S5" s="10" t="s">
        <v>16</v>
      </c>
      <c r="T5" s="9" t="s">
        <v>17</v>
      </c>
      <c r="U5" s="10" t="s">
        <v>18</v>
      </c>
      <c r="V5" s="10" t="s">
        <v>19</v>
      </c>
      <c r="W5" s="10" t="s">
        <v>20</v>
      </c>
      <c r="X5" s="10" t="s">
        <v>21</v>
      </c>
      <c r="Y5" s="11" t="s">
        <v>22</v>
      </c>
    </row>
    <row r="6" spans="1:25" ht="12.75">
      <c r="A6" s="12"/>
      <c r="B6" s="12"/>
      <c r="C6" s="12"/>
      <c r="D6" s="12"/>
      <c r="E6" s="12"/>
      <c r="F6" s="12"/>
      <c r="G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4" t="s">
        <v>23</v>
      </c>
      <c r="B7" s="16">
        <v>3284110</v>
      </c>
      <c r="C7" s="16">
        <v>3273006</v>
      </c>
      <c r="D7" s="16">
        <v>3238208</v>
      </c>
      <c r="E7" s="16">
        <v>3187062</v>
      </c>
      <c r="F7" s="16">
        <v>3205334</v>
      </c>
      <c r="G7" s="14">
        <v>3167424</v>
      </c>
      <c r="H7" s="14">
        <v>3162304</v>
      </c>
      <c r="I7" s="15">
        <v>3124892</v>
      </c>
      <c r="J7" s="16">
        <v>3043535</v>
      </c>
      <c r="K7" s="15">
        <v>2982926</v>
      </c>
      <c r="L7" s="17">
        <v>2903903</v>
      </c>
      <c r="M7" s="17">
        <v>2905136</v>
      </c>
      <c r="N7" s="17">
        <v>2899091</v>
      </c>
      <c r="O7" s="17">
        <v>2866850</v>
      </c>
      <c r="P7" s="17">
        <v>3029734</v>
      </c>
      <c r="Q7" s="17">
        <v>3041101</v>
      </c>
      <c r="R7" s="17">
        <v>3037977</v>
      </c>
      <c r="S7" s="17">
        <v>3017439</v>
      </c>
      <c r="T7" s="17">
        <v>3010492</v>
      </c>
      <c r="U7" s="17">
        <v>3120733</v>
      </c>
      <c r="V7" s="17">
        <v>3108463</v>
      </c>
      <c r="W7" s="17">
        <v>3102846</v>
      </c>
      <c r="X7" s="17">
        <v>3100507</v>
      </c>
      <c r="Y7" s="17">
        <v>3058182</v>
      </c>
    </row>
    <row r="8" spans="1:25" ht="12.75">
      <c r="A8" s="18"/>
      <c r="B8" s="23"/>
      <c r="C8" s="23"/>
      <c r="D8" s="23"/>
      <c r="E8" s="23"/>
      <c r="F8" s="23"/>
      <c r="G8" s="14"/>
      <c r="H8" s="1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4" t="s">
        <v>24</v>
      </c>
      <c r="B9" s="16">
        <v>143908</v>
      </c>
      <c r="C9" s="16">
        <v>143674</v>
      </c>
      <c r="D9" s="16">
        <v>142270</v>
      </c>
      <c r="E9" s="16">
        <v>141396</v>
      </c>
      <c r="F9" s="16">
        <v>149718</v>
      </c>
      <c r="G9" s="14">
        <v>148714</v>
      </c>
      <c r="H9" s="14">
        <v>150159</v>
      </c>
      <c r="I9" s="19">
        <v>146443</v>
      </c>
      <c r="J9" s="19">
        <f>SUM(J11:J16)</f>
        <v>139431</v>
      </c>
      <c r="K9" s="19">
        <v>133809</v>
      </c>
      <c r="L9" s="19">
        <v>126708</v>
      </c>
      <c r="M9" s="19">
        <f aca="true" t="shared" si="0" ref="M9:V9">SUM(M11:M16)</f>
        <v>126061</v>
      </c>
      <c r="N9" s="19">
        <f t="shared" si="0"/>
        <v>125140</v>
      </c>
      <c r="O9" s="19">
        <f t="shared" si="0"/>
        <v>122615</v>
      </c>
      <c r="P9" s="19">
        <f t="shared" si="0"/>
        <v>139010</v>
      </c>
      <c r="Q9" s="19">
        <f t="shared" si="0"/>
        <v>140186</v>
      </c>
      <c r="R9" s="19">
        <f t="shared" si="0"/>
        <v>139703</v>
      </c>
      <c r="S9" s="19">
        <f t="shared" si="0"/>
        <v>136972</v>
      </c>
      <c r="T9" s="19">
        <f t="shared" si="0"/>
        <v>136125</v>
      </c>
      <c r="U9" s="19">
        <f t="shared" si="0"/>
        <v>147911</v>
      </c>
      <c r="V9" s="19">
        <f t="shared" si="0"/>
        <v>147331</v>
      </c>
      <c r="W9" s="19">
        <v>146495</v>
      </c>
      <c r="X9" s="19">
        <v>146302</v>
      </c>
      <c r="Y9" s="19">
        <v>143677</v>
      </c>
    </row>
    <row r="10" spans="1:25" ht="12.75">
      <c r="A10" s="18"/>
      <c r="B10" s="23"/>
      <c r="C10" s="23"/>
      <c r="D10" s="23"/>
      <c r="E10" s="23"/>
      <c r="F10" s="23"/>
      <c r="G10" s="14"/>
      <c r="H10" s="1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5" t="s">
        <v>25</v>
      </c>
      <c r="B11" s="23">
        <v>23568</v>
      </c>
      <c r="C11" s="23">
        <v>23713</v>
      </c>
      <c r="D11" s="23">
        <v>23723</v>
      </c>
      <c r="E11" s="23">
        <v>23580</v>
      </c>
      <c r="F11" s="23">
        <v>24811</v>
      </c>
      <c r="G11" s="21">
        <v>24798</v>
      </c>
      <c r="H11" s="21">
        <v>25309</v>
      </c>
      <c r="I11" s="20">
        <v>24734</v>
      </c>
      <c r="J11" s="20">
        <v>23660</v>
      </c>
      <c r="K11" s="20">
        <v>23068</v>
      </c>
      <c r="L11" s="20">
        <v>22433</v>
      </c>
      <c r="M11" s="20">
        <v>22414</v>
      </c>
      <c r="N11" s="20">
        <v>22240</v>
      </c>
      <c r="O11" s="19">
        <v>21891</v>
      </c>
      <c r="P11" s="20">
        <v>24180</v>
      </c>
      <c r="Q11" s="20">
        <v>24238</v>
      </c>
      <c r="R11" s="20">
        <v>24210</v>
      </c>
      <c r="S11" s="20">
        <v>23783</v>
      </c>
      <c r="T11" s="19">
        <v>23622</v>
      </c>
      <c r="U11" s="20">
        <v>25488</v>
      </c>
      <c r="V11" s="20">
        <v>25416</v>
      </c>
      <c r="W11" s="20">
        <v>25274</v>
      </c>
      <c r="X11" s="20">
        <v>25164</v>
      </c>
      <c r="Y11" s="19">
        <v>24779</v>
      </c>
    </row>
    <row r="12" spans="1:25" ht="12.75">
      <c r="A12" s="5" t="s">
        <v>26</v>
      </c>
      <c r="B12" s="23">
        <v>50208</v>
      </c>
      <c r="C12" s="23">
        <v>50196</v>
      </c>
      <c r="D12" s="23">
        <v>49593</v>
      </c>
      <c r="E12" s="23">
        <v>49197</v>
      </c>
      <c r="F12" s="23">
        <v>51527</v>
      </c>
      <c r="G12" s="21">
        <v>50933</v>
      </c>
      <c r="H12" s="21">
        <v>50482</v>
      </c>
      <c r="I12" s="20">
        <v>49048</v>
      </c>
      <c r="J12" s="20">
        <v>46212</v>
      </c>
      <c r="K12" s="20">
        <v>44002</v>
      </c>
      <c r="L12" s="20">
        <v>41054</v>
      </c>
      <c r="M12" s="20">
        <v>41103</v>
      </c>
      <c r="N12" s="20">
        <v>40987</v>
      </c>
      <c r="O12" s="19">
        <v>40475</v>
      </c>
      <c r="P12" s="20">
        <v>45306</v>
      </c>
      <c r="Q12" s="20">
        <v>45677</v>
      </c>
      <c r="R12" s="20">
        <v>45666</v>
      </c>
      <c r="S12" s="20">
        <v>45142</v>
      </c>
      <c r="T12" s="19">
        <v>45079</v>
      </c>
      <c r="U12" s="20">
        <v>47622</v>
      </c>
      <c r="V12" s="20">
        <v>47518</v>
      </c>
      <c r="W12" s="20">
        <v>47478</v>
      </c>
      <c r="X12" s="20">
        <v>47596</v>
      </c>
      <c r="Y12" s="19">
        <v>47207</v>
      </c>
    </row>
    <row r="13" spans="1:25" ht="12.75">
      <c r="A13" s="5" t="s">
        <v>27</v>
      </c>
      <c r="B13" s="23">
        <v>11113</v>
      </c>
      <c r="C13" s="23">
        <v>11049</v>
      </c>
      <c r="D13" s="23">
        <v>10884</v>
      </c>
      <c r="E13" s="23">
        <v>10810</v>
      </c>
      <c r="F13" s="23">
        <v>11597</v>
      </c>
      <c r="G13" s="21">
        <v>11541</v>
      </c>
      <c r="H13" s="21">
        <v>11658</v>
      </c>
      <c r="I13" s="20">
        <v>11548</v>
      </c>
      <c r="J13" s="20">
        <v>10974</v>
      </c>
      <c r="K13" s="20">
        <v>10688</v>
      </c>
      <c r="L13" s="20">
        <v>10258</v>
      </c>
      <c r="M13" s="20">
        <v>10252</v>
      </c>
      <c r="N13" s="20">
        <v>10094</v>
      </c>
      <c r="O13" s="19">
        <v>9920</v>
      </c>
      <c r="P13" s="20">
        <v>11538</v>
      </c>
      <c r="Q13" s="20">
        <v>11660</v>
      </c>
      <c r="R13" s="20">
        <v>11596</v>
      </c>
      <c r="S13" s="20">
        <v>11340</v>
      </c>
      <c r="T13" s="19">
        <v>11271</v>
      </c>
      <c r="U13" s="20">
        <v>12747</v>
      </c>
      <c r="V13" s="20">
        <v>12694</v>
      </c>
      <c r="W13" s="20">
        <v>12590</v>
      </c>
      <c r="X13" s="20">
        <v>12569</v>
      </c>
      <c r="Y13" s="19">
        <v>12238</v>
      </c>
    </row>
    <row r="14" spans="1:25" ht="12.75">
      <c r="A14" s="5" t="s">
        <v>28</v>
      </c>
      <c r="B14" s="23">
        <v>17412</v>
      </c>
      <c r="C14" s="23">
        <v>17171</v>
      </c>
      <c r="D14" s="23">
        <v>17057</v>
      </c>
      <c r="E14" s="23">
        <v>16792</v>
      </c>
      <c r="F14" s="23">
        <v>17699</v>
      </c>
      <c r="G14" s="21">
        <v>17661</v>
      </c>
      <c r="H14" s="21">
        <v>18000</v>
      </c>
      <c r="I14" s="20">
        <v>17511</v>
      </c>
      <c r="J14" s="20">
        <v>16846</v>
      </c>
      <c r="K14" s="20">
        <v>16320</v>
      </c>
      <c r="L14" s="20">
        <v>15473</v>
      </c>
      <c r="M14" s="20">
        <v>15304</v>
      </c>
      <c r="N14" s="20">
        <v>15020</v>
      </c>
      <c r="O14" s="19">
        <v>14590</v>
      </c>
      <c r="P14" s="20">
        <v>17092</v>
      </c>
      <c r="Q14" s="20">
        <v>17252</v>
      </c>
      <c r="R14" s="20">
        <v>17187</v>
      </c>
      <c r="S14" s="20">
        <v>16853</v>
      </c>
      <c r="T14" s="19">
        <v>16625</v>
      </c>
      <c r="U14" s="20">
        <v>18761</v>
      </c>
      <c r="V14" s="20">
        <v>18748</v>
      </c>
      <c r="W14" s="20">
        <v>18718</v>
      </c>
      <c r="X14" s="20">
        <v>18625</v>
      </c>
      <c r="Y14" s="19">
        <v>18171</v>
      </c>
    </row>
    <row r="15" spans="1:25" ht="12.75">
      <c r="A15" s="5" t="s">
        <v>29</v>
      </c>
      <c r="B15" s="23">
        <v>33493</v>
      </c>
      <c r="C15" s="23">
        <v>33421</v>
      </c>
      <c r="D15" s="23">
        <v>32966</v>
      </c>
      <c r="E15" s="23">
        <v>33011</v>
      </c>
      <c r="F15" s="23">
        <v>35349</v>
      </c>
      <c r="G15" s="21">
        <v>35007</v>
      </c>
      <c r="H15" s="21">
        <v>35732</v>
      </c>
      <c r="I15" s="20">
        <v>34781</v>
      </c>
      <c r="J15" s="20">
        <v>33312</v>
      </c>
      <c r="K15" s="20">
        <v>31855</v>
      </c>
      <c r="L15" s="20">
        <v>30285</v>
      </c>
      <c r="M15" s="20">
        <v>29930</v>
      </c>
      <c r="N15" s="20">
        <v>29873</v>
      </c>
      <c r="O15" s="19">
        <v>29163</v>
      </c>
      <c r="P15" s="20">
        <v>33143</v>
      </c>
      <c r="Q15" s="20">
        <v>33469</v>
      </c>
      <c r="R15" s="20">
        <v>33245</v>
      </c>
      <c r="S15" s="20">
        <v>32409</v>
      </c>
      <c r="T15" s="19">
        <v>32151</v>
      </c>
      <c r="U15" s="20">
        <v>34746</v>
      </c>
      <c r="V15" s="20">
        <v>34479</v>
      </c>
      <c r="W15" s="20">
        <v>34163</v>
      </c>
      <c r="X15" s="20">
        <v>34112</v>
      </c>
      <c r="Y15" s="19">
        <v>33271</v>
      </c>
    </row>
    <row r="16" spans="1:25" ht="12.75">
      <c r="A16" s="5" t="s">
        <v>30</v>
      </c>
      <c r="B16" s="23">
        <v>8114</v>
      </c>
      <c r="C16" s="23">
        <v>8124</v>
      </c>
      <c r="D16" s="23">
        <v>8047</v>
      </c>
      <c r="E16" s="23">
        <v>8006</v>
      </c>
      <c r="F16" s="23">
        <v>8735</v>
      </c>
      <c r="G16" s="21">
        <v>8774</v>
      </c>
      <c r="H16" s="21">
        <v>8978</v>
      </c>
      <c r="I16" s="20">
        <v>8821</v>
      </c>
      <c r="J16" s="20">
        <v>8427</v>
      </c>
      <c r="K16" s="20">
        <v>7876</v>
      </c>
      <c r="L16" s="20">
        <v>7205</v>
      </c>
      <c r="M16" s="20">
        <v>7058</v>
      </c>
      <c r="N16" s="20">
        <v>6926</v>
      </c>
      <c r="O16" s="19">
        <v>6576</v>
      </c>
      <c r="P16" s="20">
        <v>7751</v>
      </c>
      <c r="Q16" s="20">
        <v>7890</v>
      </c>
      <c r="R16" s="20">
        <v>7799</v>
      </c>
      <c r="S16" s="20">
        <v>7445</v>
      </c>
      <c r="T16" s="19">
        <v>7377</v>
      </c>
      <c r="U16" s="20">
        <v>8547</v>
      </c>
      <c r="V16" s="20">
        <v>8476</v>
      </c>
      <c r="W16" s="20">
        <v>8272</v>
      </c>
      <c r="X16" s="20">
        <v>8236</v>
      </c>
      <c r="Y16" s="19">
        <v>8011</v>
      </c>
    </row>
    <row r="17" spans="1:25" ht="12.75">
      <c r="A17" s="18"/>
      <c r="B17" s="23"/>
      <c r="C17" s="23"/>
      <c r="D17" s="23"/>
      <c r="E17" s="23"/>
      <c r="F17" s="23"/>
      <c r="G17" s="14"/>
      <c r="H17" s="1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4" t="s">
        <v>31</v>
      </c>
      <c r="B18" s="16">
        <v>154787</v>
      </c>
      <c r="C18" s="16">
        <v>154345</v>
      </c>
      <c r="D18" s="16">
        <v>152744</v>
      </c>
      <c r="E18" s="16">
        <v>149577</v>
      </c>
      <c r="F18" s="16">
        <v>148797</v>
      </c>
      <c r="G18" s="14">
        <v>146833</v>
      </c>
      <c r="H18" s="14">
        <v>146402</v>
      </c>
      <c r="I18" s="14">
        <v>143867</v>
      </c>
      <c r="J18" s="14">
        <f>SUM(J20:J26)</f>
        <v>137022</v>
      </c>
      <c r="K18" s="14">
        <v>130829</v>
      </c>
      <c r="L18" s="14">
        <v>123427</v>
      </c>
      <c r="M18" s="14">
        <f aca="true" t="shared" si="1" ref="M18:X18">SUM(M20:M26)</f>
        <v>122385</v>
      </c>
      <c r="N18" s="14">
        <f t="shared" si="1"/>
        <v>119514</v>
      </c>
      <c r="O18" s="14">
        <f t="shared" si="1"/>
        <v>114700</v>
      </c>
      <c r="P18" s="14">
        <f t="shared" si="1"/>
        <v>118774</v>
      </c>
      <c r="Q18" s="14">
        <f t="shared" si="1"/>
        <v>118555</v>
      </c>
      <c r="R18" s="14">
        <f t="shared" si="1"/>
        <v>118119</v>
      </c>
      <c r="S18" s="14">
        <f t="shared" si="1"/>
        <v>116960</v>
      </c>
      <c r="T18" s="14">
        <f t="shared" si="1"/>
        <v>116718</v>
      </c>
      <c r="U18" s="14">
        <f t="shared" si="1"/>
        <v>121128</v>
      </c>
      <c r="V18" s="14">
        <f t="shared" si="1"/>
        <v>120690</v>
      </c>
      <c r="W18" s="14">
        <f t="shared" si="1"/>
        <v>120901</v>
      </c>
      <c r="X18" s="14">
        <f t="shared" si="1"/>
        <v>120783</v>
      </c>
      <c r="Y18" s="14">
        <v>119398</v>
      </c>
    </row>
    <row r="19" spans="1:25" ht="12.75">
      <c r="A19" s="18"/>
      <c r="B19" s="23"/>
      <c r="C19" s="23"/>
      <c r="D19" s="23"/>
      <c r="E19" s="23"/>
      <c r="F19" s="23"/>
      <c r="G19" s="14"/>
      <c r="H19" s="1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5" t="s">
        <v>32</v>
      </c>
      <c r="B20" s="23">
        <v>23211</v>
      </c>
      <c r="C20" s="23">
        <v>23228</v>
      </c>
      <c r="D20" s="23">
        <v>23232</v>
      </c>
      <c r="E20" s="23">
        <v>23171</v>
      </c>
      <c r="F20" s="23">
        <v>22942</v>
      </c>
      <c r="G20" s="21">
        <v>22808</v>
      </c>
      <c r="H20" s="21">
        <v>22800</v>
      </c>
      <c r="I20" s="21">
        <v>22536</v>
      </c>
      <c r="J20" s="21">
        <v>21866</v>
      </c>
      <c r="K20" s="21">
        <v>21444</v>
      </c>
      <c r="L20" s="21">
        <v>20921</v>
      </c>
      <c r="M20" s="21">
        <v>20730</v>
      </c>
      <c r="N20" s="21">
        <v>19762</v>
      </c>
      <c r="O20" s="14">
        <v>18717</v>
      </c>
      <c r="P20" s="21">
        <v>19326</v>
      </c>
      <c r="Q20" s="21">
        <v>19430</v>
      </c>
      <c r="R20" s="21">
        <v>19349</v>
      </c>
      <c r="S20" s="21">
        <v>19233</v>
      </c>
      <c r="T20" s="14">
        <v>19236</v>
      </c>
      <c r="U20" s="21">
        <v>19273</v>
      </c>
      <c r="V20" s="21">
        <v>19206</v>
      </c>
      <c r="W20" s="21">
        <v>19153</v>
      </c>
      <c r="X20" s="21">
        <v>19052</v>
      </c>
      <c r="Y20" s="14">
        <v>18824</v>
      </c>
    </row>
    <row r="21" spans="1:25" ht="12.75">
      <c r="A21" s="5" t="s">
        <v>33</v>
      </c>
      <c r="B21" s="23">
        <v>38071</v>
      </c>
      <c r="C21" s="23">
        <v>38203</v>
      </c>
      <c r="D21" s="23">
        <v>37951</v>
      </c>
      <c r="E21" s="23">
        <v>37879</v>
      </c>
      <c r="F21" s="23">
        <v>37727</v>
      </c>
      <c r="G21" s="21">
        <v>37518</v>
      </c>
      <c r="H21" s="21">
        <v>37723</v>
      </c>
      <c r="I21" s="21">
        <v>37395</v>
      </c>
      <c r="J21" s="21">
        <v>35862</v>
      </c>
      <c r="K21" s="21">
        <v>34688</v>
      </c>
      <c r="L21" s="21">
        <v>33182</v>
      </c>
      <c r="M21" s="21">
        <v>32820</v>
      </c>
      <c r="N21" s="21">
        <v>31646</v>
      </c>
      <c r="O21" s="14">
        <v>29594</v>
      </c>
      <c r="P21" s="21">
        <v>29328</v>
      </c>
      <c r="Q21" s="21">
        <v>28933</v>
      </c>
      <c r="R21" s="21">
        <v>28421</v>
      </c>
      <c r="S21" s="21">
        <v>27883</v>
      </c>
      <c r="T21" s="14">
        <v>27638</v>
      </c>
      <c r="U21" s="21">
        <v>27762</v>
      </c>
      <c r="V21" s="21">
        <v>27480</v>
      </c>
      <c r="W21" s="21">
        <v>27411</v>
      </c>
      <c r="X21" s="21">
        <v>27371</v>
      </c>
      <c r="Y21" s="14">
        <v>26897</v>
      </c>
    </row>
    <row r="22" spans="1:25" ht="12.75">
      <c r="A22" s="5" t="s">
        <v>34</v>
      </c>
      <c r="B22" s="23">
        <v>21591</v>
      </c>
      <c r="C22" s="23">
        <v>21862</v>
      </c>
      <c r="D22" s="23">
        <v>22054</v>
      </c>
      <c r="E22" s="23">
        <v>21927</v>
      </c>
      <c r="F22" s="23">
        <v>22200</v>
      </c>
      <c r="G22" s="21">
        <v>22260</v>
      </c>
      <c r="H22" s="21">
        <v>22755</v>
      </c>
      <c r="I22" s="21">
        <v>22614</v>
      </c>
      <c r="J22" s="21">
        <v>22371</v>
      </c>
      <c r="K22" s="21">
        <v>21622</v>
      </c>
      <c r="L22" s="21">
        <v>20466</v>
      </c>
      <c r="M22" s="21">
        <v>20617</v>
      </c>
      <c r="N22" s="21">
        <v>20796</v>
      </c>
      <c r="O22" s="14">
        <v>20580</v>
      </c>
      <c r="P22" s="21">
        <v>22182</v>
      </c>
      <c r="Q22" s="21">
        <v>22413</v>
      </c>
      <c r="R22" s="21">
        <v>22519</v>
      </c>
      <c r="S22" s="21">
        <v>22628</v>
      </c>
      <c r="T22" s="14">
        <v>22665</v>
      </c>
      <c r="U22" s="21">
        <v>24055</v>
      </c>
      <c r="V22" s="21">
        <v>24043</v>
      </c>
      <c r="W22" s="21">
        <v>24195</v>
      </c>
      <c r="X22" s="21">
        <v>24409</v>
      </c>
      <c r="Y22" s="14">
        <v>24173</v>
      </c>
    </row>
    <row r="23" spans="1:25" ht="12.75">
      <c r="A23" s="5" t="s">
        <v>35</v>
      </c>
      <c r="B23" s="23">
        <v>15951</v>
      </c>
      <c r="C23" s="23">
        <v>14934</v>
      </c>
      <c r="D23" s="23">
        <v>13612</v>
      </c>
      <c r="E23" s="23">
        <v>11778</v>
      </c>
      <c r="F23" s="23">
        <v>10276</v>
      </c>
      <c r="G23" s="21">
        <v>9308</v>
      </c>
      <c r="H23" s="21">
        <v>8836</v>
      </c>
      <c r="I23" s="21">
        <v>8238</v>
      </c>
      <c r="J23" s="21">
        <v>6948</v>
      </c>
      <c r="K23" s="21">
        <v>6219</v>
      </c>
      <c r="L23" s="21">
        <v>5681</v>
      </c>
      <c r="M23" s="21">
        <v>5398</v>
      </c>
      <c r="N23" s="21">
        <v>5028</v>
      </c>
      <c r="O23" s="14">
        <v>4091</v>
      </c>
      <c r="P23" s="21">
        <v>3573</v>
      </c>
      <c r="Q23" s="21">
        <v>3456</v>
      </c>
      <c r="R23" s="21">
        <v>3348</v>
      </c>
      <c r="S23" s="21">
        <v>3273</v>
      </c>
      <c r="T23" s="14">
        <v>3213</v>
      </c>
      <c r="U23" s="21">
        <v>3598</v>
      </c>
      <c r="V23" s="21">
        <v>3727</v>
      </c>
      <c r="W23" s="21">
        <v>3754</v>
      </c>
      <c r="X23" s="21">
        <v>3671</v>
      </c>
      <c r="Y23" s="14">
        <v>3624</v>
      </c>
    </row>
    <row r="24" spans="1:25" ht="12.75">
      <c r="A24" s="5" t="s">
        <v>36</v>
      </c>
      <c r="B24" s="23">
        <v>27115</v>
      </c>
      <c r="C24" s="23">
        <v>26989</v>
      </c>
      <c r="D24" s="23">
        <v>26695</v>
      </c>
      <c r="E24" s="23">
        <v>25860</v>
      </c>
      <c r="F24" s="23">
        <v>25550</v>
      </c>
      <c r="G24" s="21">
        <v>25122</v>
      </c>
      <c r="H24" s="21">
        <v>25029</v>
      </c>
      <c r="I24" s="21">
        <v>24589</v>
      </c>
      <c r="J24" s="21">
        <v>22818</v>
      </c>
      <c r="K24" s="21">
        <v>20992</v>
      </c>
      <c r="L24" s="21">
        <v>19286</v>
      </c>
      <c r="M24" s="21">
        <v>19163</v>
      </c>
      <c r="N24" s="21">
        <v>18829</v>
      </c>
      <c r="O24" s="14">
        <v>18261</v>
      </c>
      <c r="P24" s="21">
        <v>19284</v>
      </c>
      <c r="Q24" s="21">
        <v>19274</v>
      </c>
      <c r="R24" s="21">
        <v>19293</v>
      </c>
      <c r="S24" s="21">
        <v>19007</v>
      </c>
      <c r="T24" s="14">
        <v>19008</v>
      </c>
      <c r="U24" s="21">
        <v>19990</v>
      </c>
      <c r="V24" s="21">
        <v>19837</v>
      </c>
      <c r="W24" s="21">
        <v>19871</v>
      </c>
      <c r="X24" s="21">
        <v>19798</v>
      </c>
      <c r="Y24" s="14">
        <v>19550</v>
      </c>
    </row>
    <row r="25" spans="1:25" ht="12.75">
      <c r="A25" s="5" t="s">
        <v>37</v>
      </c>
      <c r="B25" s="23">
        <v>27845</v>
      </c>
      <c r="C25" s="23">
        <v>28065</v>
      </c>
      <c r="D25" s="23">
        <v>28099</v>
      </c>
      <c r="E25" s="23">
        <v>27834</v>
      </c>
      <c r="F25" s="23">
        <v>28986</v>
      </c>
      <c r="G25" s="21">
        <v>28653</v>
      </c>
      <c r="H25" s="21">
        <v>28114</v>
      </c>
      <c r="I25" s="21">
        <v>27363</v>
      </c>
      <c r="J25" s="21">
        <v>26112</v>
      </c>
      <c r="K25" s="21">
        <v>24860</v>
      </c>
      <c r="L25" s="21">
        <v>22961</v>
      </c>
      <c r="M25" s="21">
        <v>22868</v>
      </c>
      <c r="N25" s="21">
        <v>22929</v>
      </c>
      <c r="O25" s="14">
        <v>22923</v>
      </c>
      <c r="P25" s="21">
        <v>24535</v>
      </c>
      <c r="Q25" s="21">
        <v>24513</v>
      </c>
      <c r="R25" s="21">
        <v>24651</v>
      </c>
      <c r="S25" s="21">
        <v>24408</v>
      </c>
      <c r="T25" s="14">
        <v>24435</v>
      </c>
      <c r="U25" s="21">
        <v>25842</v>
      </c>
      <c r="V25" s="21">
        <v>25848</v>
      </c>
      <c r="W25" s="21">
        <v>25945</v>
      </c>
      <c r="X25" s="21">
        <v>25926</v>
      </c>
      <c r="Y25" s="14">
        <v>25751</v>
      </c>
    </row>
    <row r="26" spans="1:25" ht="12.75">
      <c r="A26" s="5" t="s">
        <v>38</v>
      </c>
      <c r="B26" s="23">
        <v>1003</v>
      </c>
      <c r="C26" s="23">
        <v>1064</v>
      </c>
      <c r="D26" s="23">
        <v>1101</v>
      </c>
      <c r="E26" s="23">
        <v>1128</v>
      </c>
      <c r="F26" s="23">
        <v>1116</v>
      </c>
      <c r="G26" s="21">
        <v>1164</v>
      </c>
      <c r="H26" s="21">
        <v>1145</v>
      </c>
      <c r="I26" s="21">
        <v>1132</v>
      </c>
      <c r="J26" s="21">
        <v>1045</v>
      </c>
      <c r="K26" s="21">
        <v>1004</v>
      </c>
      <c r="L26" s="21">
        <v>930</v>
      </c>
      <c r="M26" s="21">
        <v>789</v>
      </c>
      <c r="N26" s="21">
        <v>524</v>
      </c>
      <c r="O26" s="14">
        <v>534</v>
      </c>
      <c r="P26" s="21">
        <v>546</v>
      </c>
      <c r="Q26" s="21">
        <v>536</v>
      </c>
      <c r="R26" s="21">
        <v>538</v>
      </c>
      <c r="S26" s="21">
        <v>528</v>
      </c>
      <c r="T26" s="14">
        <v>523</v>
      </c>
      <c r="U26" s="21">
        <v>608</v>
      </c>
      <c r="V26" s="21">
        <v>549</v>
      </c>
      <c r="W26" s="21">
        <v>572</v>
      </c>
      <c r="X26" s="21">
        <v>556</v>
      </c>
      <c r="Y26" s="14">
        <v>579</v>
      </c>
    </row>
    <row r="27" spans="1:25" ht="12.75">
      <c r="A27" s="18"/>
      <c r="B27" s="23"/>
      <c r="C27" s="23"/>
      <c r="D27" s="23"/>
      <c r="E27" s="23"/>
      <c r="F27" s="23"/>
      <c r="G27" s="14"/>
      <c r="H27" s="1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4" t="s">
        <v>39</v>
      </c>
      <c r="B28" s="16">
        <v>123159</v>
      </c>
      <c r="C28" s="16">
        <v>123969</v>
      </c>
      <c r="D28" s="16">
        <v>124258</v>
      </c>
      <c r="E28" s="16">
        <v>124530</v>
      </c>
      <c r="F28" s="16">
        <v>125978</v>
      </c>
      <c r="G28" s="14">
        <v>126058</v>
      </c>
      <c r="H28" s="14">
        <v>126283</v>
      </c>
      <c r="I28" s="14">
        <v>126477</v>
      </c>
      <c r="J28" s="14">
        <f>SUM(J30:J35)</f>
        <v>124888</v>
      </c>
      <c r="K28" s="14">
        <v>123736</v>
      </c>
      <c r="L28" s="14">
        <v>121574</v>
      </c>
      <c r="M28" s="14">
        <f aca="true" t="shared" si="2" ref="M28:X28">SUM(M30:M35)</f>
        <v>121652</v>
      </c>
      <c r="N28" s="14">
        <f t="shared" si="2"/>
        <v>121116</v>
      </c>
      <c r="O28" s="14">
        <f t="shared" si="2"/>
        <v>120445</v>
      </c>
      <c r="P28" s="14">
        <f t="shared" si="2"/>
        <v>129303</v>
      </c>
      <c r="Q28" s="14">
        <f t="shared" si="2"/>
        <v>129511</v>
      </c>
      <c r="R28" s="14">
        <f t="shared" si="2"/>
        <v>128817</v>
      </c>
      <c r="S28" s="14">
        <f t="shared" si="2"/>
        <v>127709</v>
      </c>
      <c r="T28" s="14">
        <f t="shared" si="2"/>
        <v>127832</v>
      </c>
      <c r="U28" s="14">
        <f t="shared" si="2"/>
        <v>132439</v>
      </c>
      <c r="V28" s="14">
        <f t="shared" si="2"/>
        <v>131793</v>
      </c>
      <c r="W28" s="14">
        <f t="shared" si="2"/>
        <v>131020</v>
      </c>
      <c r="X28" s="14">
        <f t="shared" si="2"/>
        <v>130613</v>
      </c>
      <c r="Y28" s="14">
        <v>128351</v>
      </c>
    </row>
    <row r="29" spans="1:25" ht="12.75">
      <c r="A29" s="18"/>
      <c r="B29" s="23"/>
      <c r="C29" s="23"/>
      <c r="D29" s="23"/>
      <c r="E29" s="23"/>
      <c r="F29" s="23"/>
      <c r="G29" s="14"/>
      <c r="H29" s="1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5" t="s">
        <v>40</v>
      </c>
      <c r="B30" s="23">
        <v>35843</v>
      </c>
      <c r="C30" s="23">
        <v>36015</v>
      </c>
      <c r="D30" s="23">
        <v>36194</v>
      </c>
      <c r="E30" s="23">
        <v>36312</v>
      </c>
      <c r="F30" s="23">
        <v>36959</v>
      </c>
      <c r="G30" s="21">
        <v>37055</v>
      </c>
      <c r="H30" s="21">
        <v>36656</v>
      </c>
      <c r="I30" s="21">
        <v>36615</v>
      </c>
      <c r="J30" s="21">
        <v>35885</v>
      </c>
      <c r="K30" s="21">
        <v>35405</v>
      </c>
      <c r="L30" s="21">
        <v>34833</v>
      </c>
      <c r="M30" s="21">
        <v>34886</v>
      </c>
      <c r="N30" s="21">
        <v>34143</v>
      </c>
      <c r="O30" s="14">
        <v>33674</v>
      </c>
      <c r="P30" s="21">
        <v>34809</v>
      </c>
      <c r="Q30" s="21">
        <v>34750</v>
      </c>
      <c r="R30" s="21">
        <v>34397</v>
      </c>
      <c r="S30" s="21">
        <v>33995</v>
      </c>
      <c r="T30" s="14">
        <v>34103</v>
      </c>
      <c r="U30" s="21">
        <v>35642</v>
      </c>
      <c r="V30" s="21">
        <v>35605</v>
      </c>
      <c r="W30" s="21">
        <v>35416</v>
      </c>
      <c r="X30" s="21">
        <v>35359</v>
      </c>
      <c r="Y30" s="14">
        <v>34926</v>
      </c>
    </row>
    <row r="31" spans="1:25" ht="12.75">
      <c r="A31" s="5" t="s">
        <v>41</v>
      </c>
      <c r="B31" s="23">
        <v>17241</v>
      </c>
      <c r="C31" s="23">
        <v>17325</v>
      </c>
      <c r="D31" s="23">
        <v>17059</v>
      </c>
      <c r="E31" s="23">
        <v>16884</v>
      </c>
      <c r="F31" s="23">
        <v>16705</v>
      </c>
      <c r="G31" s="21">
        <v>16408</v>
      </c>
      <c r="H31" s="21">
        <v>16260</v>
      </c>
      <c r="I31" s="21">
        <v>16149</v>
      </c>
      <c r="J31" s="21">
        <v>15208</v>
      </c>
      <c r="K31" s="21">
        <v>14453</v>
      </c>
      <c r="L31" s="21">
        <v>13414</v>
      </c>
      <c r="M31" s="21">
        <v>12940</v>
      </c>
      <c r="N31" s="21">
        <v>12877</v>
      </c>
      <c r="O31" s="14">
        <v>12629</v>
      </c>
      <c r="P31" s="21">
        <v>11330</v>
      </c>
      <c r="Q31" s="21">
        <v>13459</v>
      </c>
      <c r="R31" s="21">
        <v>13406</v>
      </c>
      <c r="S31" s="21">
        <v>13157</v>
      </c>
      <c r="T31" s="14">
        <v>13068</v>
      </c>
      <c r="U31" s="21">
        <v>12631</v>
      </c>
      <c r="V31" s="21">
        <v>12417</v>
      </c>
      <c r="W31" s="21">
        <v>12340</v>
      </c>
      <c r="X31" s="21">
        <v>12318</v>
      </c>
      <c r="Y31" s="14">
        <v>12105</v>
      </c>
    </row>
    <row r="32" spans="1:25" ht="12.75">
      <c r="A32" s="5" t="s">
        <v>42</v>
      </c>
      <c r="B32" s="23">
        <v>24250</v>
      </c>
      <c r="C32" s="23">
        <v>24395</v>
      </c>
      <c r="D32" s="23">
        <v>24528</v>
      </c>
      <c r="E32" s="23">
        <v>24653</v>
      </c>
      <c r="F32" s="23">
        <v>24646</v>
      </c>
      <c r="G32" s="21">
        <v>24932</v>
      </c>
      <c r="H32" s="21">
        <v>25380</v>
      </c>
      <c r="I32" s="21">
        <v>25737</v>
      </c>
      <c r="J32" s="21">
        <v>26027</v>
      </c>
      <c r="K32" s="21">
        <v>26268</v>
      </c>
      <c r="L32" s="21">
        <v>26433</v>
      </c>
      <c r="M32" s="21">
        <v>26774</v>
      </c>
      <c r="N32" s="21">
        <v>27111</v>
      </c>
      <c r="O32" s="14">
        <v>27327</v>
      </c>
      <c r="P32" s="21">
        <v>31388</v>
      </c>
      <c r="Q32" s="21">
        <v>29454</v>
      </c>
      <c r="R32" s="21">
        <v>29316</v>
      </c>
      <c r="S32" s="21">
        <v>29288</v>
      </c>
      <c r="T32" s="14">
        <v>29409</v>
      </c>
      <c r="U32" s="21">
        <v>29212</v>
      </c>
      <c r="V32" s="21">
        <v>28984</v>
      </c>
      <c r="W32" s="21">
        <v>28703</v>
      </c>
      <c r="X32" s="21">
        <v>28344</v>
      </c>
      <c r="Y32" s="14">
        <v>27820</v>
      </c>
    </row>
    <row r="33" spans="1:25" ht="12.75">
      <c r="A33" s="5" t="s">
        <v>43</v>
      </c>
      <c r="B33" s="23">
        <v>22688</v>
      </c>
      <c r="C33" s="23">
        <v>22944</v>
      </c>
      <c r="D33" s="23">
        <v>23114</v>
      </c>
      <c r="E33" s="23">
        <v>23190</v>
      </c>
      <c r="F33" s="23">
        <v>23606</v>
      </c>
      <c r="G33" s="21">
        <v>23624</v>
      </c>
      <c r="H33" s="21">
        <v>23975</v>
      </c>
      <c r="I33" s="21">
        <v>23901</v>
      </c>
      <c r="J33" s="21">
        <v>23712</v>
      </c>
      <c r="K33" s="21">
        <v>23414</v>
      </c>
      <c r="L33" s="21">
        <v>22774</v>
      </c>
      <c r="M33" s="21">
        <v>22870</v>
      </c>
      <c r="N33" s="21">
        <v>22827</v>
      </c>
      <c r="O33" s="14">
        <v>22822</v>
      </c>
      <c r="P33" s="21">
        <v>25336</v>
      </c>
      <c r="Q33" s="21">
        <v>25487</v>
      </c>
      <c r="R33" s="21">
        <v>25456</v>
      </c>
      <c r="S33" s="21">
        <v>25328</v>
      </c>
      <c r="T33" s="14">
        <v>25365</v>
      </c>
      <c r="U33" s="21">
        <v>27499</v>
      </c>
      <c r="V33" s="21">
        <v>27492</v>
      </c>
      <c r="W33" s="21">
        <v>27404</v>
      </c>
      <c r="X33" s="21">
        <v>27505</v>
      </c>
      <c r="Y33" s="14">
        <v>26892</v>
      </c>
    </row>
    <row r="34" spans="1:25" ht="12.75">
      <c r="A34" s="5" t="s">
        <v>44</v>
      </c>
      <c r="B34" s="23">
        <v>7296</v>
      </c>
      <c r="C34" s="23">
        <v>7325</v>
      </c>
      <c r="D34" s="23">
        <v>7402</v>
      </c>
      <c r="E34" s="23">
        <v>7502</v>
      </c>
      <c r="F34" s="23">
        <v>7722</v>
      </c>
      <c r="G34" s="21">
        <v>7711</v>
      </c>
      <c r="H34" s="21">
        <v>7901</v>
      </c>
      <c r="I34" s="21">
        <v>7876</v>
      </c>
      <c r="J34" s="21">
        <v>7916</v>
      </c>
      <c r="K34" s="21">
        <v>7976</v>
      </c>
      <c r="L34" s="21">
        <v>8033</v>
      </c>
      <c r="M34" s="21">
        <v>8070</v>
      </c>
      <c r="N34" s="21">
        <v>8060</v>
      </c>
      <c r="O34" s="14">
        <v>8101</v>
      </c>
      <c r="P34" s="21">
        <v>8970</v>
      </c>
      <c r="Q34" s="21">
        <v>9119</v>
      </c>
      <c r="R34" s="21">
        <v>9173</v>
      </c>
      <c r="S34" s="21">
        <v>9036</v>
      </c>
      <c r="T34" s="14">
        <v>9040</v>
      </c>
      <c r="U34" s="21">
        <v>10140</v>
      </c>
      <c r="V34" s="21">
        <v>10163</v>
      </c>
      <c r="W34" s="21">
        <v>10182</v>
      </c>
      <c r="X34" s="21">
        <v>10173</v>
      </c>
      <c r="Y34" s="14">
        <v>10083</v>
      </c>
    </row>
    <row r="35" spans="1:25" ht="12.75">
      <c r="A35" s="5" t="s">
        <v>45</v>
      </c>
      <c r="B35" s="23">
        <v>15841</v>
      </c>
      <c r="C35" s="23">
        <v>15965</v>
      </c>
      <c r="D35" s="23">
        <v>15961</v>
      </c>
      <c r="E35" s="23">
        <v>15989</v>
      </c>
      <c r="F35" s="23">
        <v>16340</v>
      </c>
      <c r="G35" s="21">
        <v>16328</v>
      </c>
      <c r="H35" s="21">
        <v>16111</v>
      </c>
      <c r="I35" s="21">
        <v>16199</v>
      </c>
      <c r="J35" s="21">
        <v>16140</v>
      </c>
      <c r="K35" s="21">
        <v>16220</v>
      </c>
      <c r="L35" s="21">
        <v>16087</v>
      </c>
      <c r="M35" s="21">
        <v>16112</v>
      </c>
      <c r="N35" s="21">
        <v>16098</v>
      </c>
      <c r="O35" s="14">
        <v>15892</v>
      </c>
      <c r="P35" s="21">
        <v>17470</v>
      </c>
      <c r="Q35" s="21">
        <v>17242</v>
      </c>
      <c r="R35" s="21">
        <v>17069</v>
      </c>
      <c r="S35" s="21">
        <v>16905</v>
      </c>
      <c r="T35" s="14">
        <v>16847</v>
      </c>
      <c r="U35" s="21">
        <v>17315</v>
      </c>
      <c r="V35" s="21">
        <v>17132</v>
      </c>
      <c r="W35" s="21">
        <v>16975</v>
      </c>
      <c r="X35" s="21">
        <v>16914</v>
      </c>
      <c r="Y35" s="14">
        <v>16525</v>
      </c>
    </row>
    <row r="36" spans="1:25" ht="12.75">
      <c r="A36" s="18"/>
      <c r="B36" s="23"/>
      <c r="C36" s="23"/>
      <c r="D36" s="23"/>
      <c r="E36" s="23"/>
      <c r="F36" s="23"/>
      <c r="G36" s="14"/>
      <c r="H36" s="1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4" t="s">
        <v>46</v>
      </c>
      <c r="B37" s="16">
        <v>147735</v>
      </c>
      <c r="C37" s="16">
        <v>147961</v>
      </c>
      <c r="D37" s="16">
        <v>147707</v>
      </c>
      <c r="E37" s="16">
        <v>146763</v>
      </c>
      <c r="F37" s="16">
        <v>151254</v>
      </c>
      <c r="G37" s="14">
        <v>150775</v>
      </c>
      <c r="H37" s="14">
        <v>151366</v>
      </c>
      <c r="I37" s="14">
        <v>149264</v>
      </c>
      <c r="J37" s="14">
        <f>SUM(J39:J44)</f>
        <v>147350</v>
      </c>
      <c r="K37" s="14">
        <v>146168</v>
      </c>
      <c r="L37" s="14">
        <v>143090</v>
      </c>
      <c r="M37" s="14">
        <f aca="true" t="shared" si="3" ref="M37:X37">SUM(M39:M44)</f>
        <v>143547</v>
      </c>
      <c r="N37" s="14">
        <f t="shared" si="3"/>
        <v>143380</v>
      </c>
      <c r="O37" s="14">
        <f t="shared" si="3"/>
        <v>142001</v>
      </c>
      <c r="P37" s="14">
        <f t="shared" si="3"/>
        <v>157657</v>
      </c>
      <c r="Q37" s="14">
        <f t="shared" si="3"/>
        <v>158676</v>
      </c>
      <c r="R37" s="14">
        <f t="shared" si="3"/>
        <v>158312</v>
      </c>
      <c r="S37" s="14">
        <f t="shared" si="3"/>
        <v>156657</v>
      </c>
      <c r="T37" s="14">
        <f t="shared" si="3"/>
        <v>156082</v>
      </c>
      <c r="U37" s="14">
        <f t="shared" si="3"/>
        <v>169585</v>
      </c>
      <c r="V37" s="14">
        <f t="shared" si="3"/>
        <v>169356</v>
      </c>
      <c r="W37" s="14">
        <f t="shared" si="3"/>
        <v>169275</v>
      </c>
      <c r="X37" s="14">
        <f t="shared" si="3"/>
        <v>170028</v>
      </c>
      <c r="Y37" s="14">
        <v>166693</v>
      </c>
    </row>
    <row r="38" spans="1:25" ht="12.75">
      <c r="A38" s="18"/>
      <c r="B38" s="23"/>
      <c r="C38" s="23"/>
      <c r="D38" s="23"/>
      <c r="E38" s="23"/>
      <c r="F38" s="23"/>
      <c r="G38" s="14"/>
      <c r="H38" s="1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5" t="s">
        <v>47</v>
      </c>
      <c r="B39" s="23">
        <v>15640</v>
      </c>
      <c r="C39" s="23">
        <v>15398</v>
      </c>
      <c r="D39" s="23">
        <v>15364</v>
      </c>
      <c r="E39" s="23">
        <v>15200</v>
      </c>
      <c r="F39" s="23">
        <v>15871</v>
      </c>
      <c r="G39" s="21">
        <v>15626</v>
      </c>
      <c r="H39" s="21">
        <v>15813</v>
      </c>
      <c r="I39" s="21">
        <v>15561</v>
      </c>
      <c r="J39" s="21">
        <v>15569</v>
      </c>
      <c r="K39" s="21">
        <v>15360</v>
      </c>
      <c r="L39" s="21">
        <v>15116</v>
      </c>
      <c r="M39" s="21">
        <v>15101</v>
      </c>
      <c r="N39" s="21">
        <v>14894</v>
      </c>
      <c r="O39" s="14">
        <v>14568</v>
      </c>
      <c r="P39" s="21">
        <v>16549</v>
      </c>
      <c r="Q39" s="21">
        <v>16681</v>
      </c>
      <c r="R39" s="21">
        <v>16591</v>
      </c>
      <c r="S39" s="21">
        <v>16249</v>
      </c>
      <c r="T39" s="14">
        <v>16083</v>
      </c>
      <c r="U39" s="21">
        <v>18286</v>
      </c>
      <c r="V39" s="21">
        <v>18247</v>
      </c>
      <c r="W39" s="21">
        <v>18289</v>
      </c>
      <c r="X39" s="21">
        <v>18406</v>
      </c>
      <c r="Y39" s="14">
        <v>17852</v>
      </c>
    </row>
    <row r="40" spans="1:25" ht="12.75">
      <c r="A40" s="5" t="s">
        <v>48</v>
      </c>
      <c r="B40" s="23">
        <v>30287</v>
      </c>
      <c r="C40" s="23">
        <v>30327</v>
      </c>
      <c r="D40" s="23">
        <v>30446</v>
      </c>
      <c r="E40" s="23">
        <v>30149</v>
      </c>
      <c r="F40" s="23">
        <v>31189</v>
      </c>
      <c r="G40" s="21">
        <v>31293</v>
      </c>
      <c r="H40" s="21">
        <v>31775</v>
      </c>
      <c r="I40" s="21">
        <v>31684</v>
      </c>
      <c r="J40" s="21">
        <v>31397</v>
      </c>
      <c r="K40" s="21">
        <v>31187</v>
      </c>
      <c r="L40" s="21">
        <v>30516</v>
      </c>
      <c r="M40" s="21">
        <v>30580</v>
      </c>
      <c r="N40" s="21">
        <v>30386</v>
      </c>
      <c r="O40" s="14">
        <v>30172</v>
      </c>
      <c r="P40" s="21">
        <v>33517</v>
      </c>
      <c r="Q40" s="21">
        <v>33678</v>
      </c>
      <c r="R40" s="21">
        <v>33625</v>
      </c>
      <c r="S40" s="21">
        <v>33041</v>
      </c>
      <c r="T40" s="14">
        <v>32923</v>
      </c>
      <c r="U40" s="21">
        <v>36248</v>
      </c>
      <c r="V40" s="21">
        <v>36292</v>
      </c>
      <c r="W40" s="21">
        <v>36211</v>
      </c>
      <c r="X40" s="21">
        <v>36372</v>
      </c>
      <c r="Y40" s="14">
        <v>35596</v>
      </c>
    </row>
    <row r="41" spans="1:25" ht="12.75">
      <c r="A41" s="5" t="s">
        <v>49</v>
      </c>
      <c r="B41" s="23">
        <v>22161</v>
      </c>
      <c r="C41" s="23">
        <v>22214</v>
      </c>
      <c r="D41" s="23">
        <v>22328</v>
      </c>
      <c r="E41" s="23">
        <v>22193</v>
      </c>
      <c r="F41" s="23">
        <v>22954</v>
      </c>
      <c r="G41" s="21">
        <v>23009</v>
      </c>
      <c r="H41" s="21">
        <v>23175</v>
      </c>
      <c r="I41" s="21">
        <v>22433</v>
      </c>
      <c r="J41" s="21">
        <v>21758</v>
      </c>
      <c r="K41" s="21">
        <v>21384</v>
      </c>
      <c r="L41" s="21">
        <v>20725</v>
      </c>
      <c r="M41" s="21">
        <v>21012</v>
      </c>
      <c r="N41" s="21">
        <v>21315</v>
      </c>
      <c r="O41" s="14">
        <v>21234</v>
      </c>
      <c r="P41" s="21">
        <v>23023</v>
      </c>
      <c r="Q41" s="21">
        <v>23098</v>
      </c>
      <c r="R41" s="21">
        <v>23072</v>
      </c>
      <c r="S41" s="21">
        <v>23106</v>
      </c>
      <c r="T41" s="14">
        <v>23107</v>
      </c>
      <c r="U41" s="21">
        <v>24144</v>
      </c>
      <c r="V41" s="21">
        <v>24196</v>
      </c>
      <c r="W41" s="21">
        <v>24162</v>
      </c>
      <c r="X41" s="21">
        <v>24409</v>
      </c>
      <c r="Y41" s="14">
        <v>23988</v>
      </c>
    </row>
    <row r="42" spans="1:25" ht="12.75">
      <c r="A42" s="5" t="s">
        <v>50</v>
      </c>
      <c r="B42" s="23">
        <v>41574</v>
      </c>
      <c r="C42" s="23">
        <v>41897</v>
      </c>
      <c r="D42" s="23">
        <v>41633</v>
      </c>
      <c r="E42" s="23">
        <v>41381</v>
      </c>
      <c r="F42" s="23">
        <v>42202</v>
      </c>
      <c r="G42" s="21">
        <v>41914</v>
      </c>
      <c r="H42" s="21">
        <v>41150</v>
      </c>
      <c r="I42" s="21">
        <v>40576</v>
      </c>
      <c r="J42" s="21">
        <v>39678</v>
      </c>
      <c r="K42" s="21">
        <v>39572</v>
      </c>
      <c r="L42" s="21">
        <v>39112</v>
      </c>
      <c r="M42" s="21">
        <v>39204</v>
      </c>
      <c r="N42" s="21">
        <v>39575</v>
      </c>
      <c r="O42" s="14">
        <v>39244</v>
      </c>
      <c r="P42" s="21">
        <v>43211</v>
      </c>
      <c r="Q42" s="21">
        <v>43587</v>
      </c>
      <c r="R42" s="21">
        <v>43642</v>
      </c>
      <c r="S42" s="21">
        <v>43542</v>
      </c>
      <c r="T42" s="14">
        <v>43548</v>
      </c>
      <c r="U42" s="21">
        <v>46172</v>
      </c>
      <c r="V42" s="21">
        <v>46350</v>
      </c>
      <c r="W42" s="21">
        <v>46420</v>
      </c>
      <c r="X42" s="21">
        <v>46557</v>
      </c>
      <c r="Y42" s="14">
        <v>45922</v>
      </c>
    </row>
    <row r="43" spans="1:25" ht="12.75">
      <c r="A43" s="5" t="s">
        <v>51</v>
      </c>
      <c r="B43" s="23">
        <v>21322</v>
      </c>
      <c r="C43" s="23">
        <v>21341</v>
      </c>
      <c r="D43" s="23">
        <v>21255</v>
      </c>
      <c r="E43" s="23">
        <v>21378</v>
      </c>
      <c r="F43" s="23">
        <v>22200</v>
      </c>
      <c r="G43" s="21">
        <v>22246</v>
      </c>
      <c r="H43" s="21">
        <v>22557</v>
      </c>
      <c r="I43" s="21">
        <v>22314</v>
      </c>
      <c r="J43" s="21">
        <v>22280</v>
      </c>
      <c r="K43" s="21">
        <v>22035</v>
      </c>
      <c r="L43" s="21">
        <v>21290</v>
      </c>
      <c r="M43" s="21">
        <v>21319</v>
      </c>
      <c r="N43" s="21">
        <v>21095</v>
      </c>
      <c r="O43" s="14">
        <v>20872</v>
      </c>
      <c r="P43" s="21">
        <v>23323</v>
      </c>
      <c r="Q43" s="21">
        <v>23524</v>
      </c>
      <c r="R43" s="21">
        <v>23378</v>
      </c>
      <c r="S43" s="21">
        <v>23082</v>
      </c>
      <c r="T43" s="14">
        <v>22965</v>
      </c>
      <c r="U43" s="21">
        <v>24979</v>
      </c>
      <c r="V43" s="21">
        <v>24687</v>
      </c>
      <c r="W43" s="21">
        <v>24599</v>
      </c>
      <c r="X43" s="21">
        <v>24731</v>
      </c>
      <c r="Y43" s="14">
        <v>24137</v>
      </c>
    </row>
    <row r="44" spans="1:25" ht="12.75">
      <c r="A44" s="5" t="s">
        <v>52</v>
      </c>
      <c r="B44" s="23">
        <v>16751</v>
      </c>
      <c r="C44" s="23">
        <v>16784</v>
      </c>
      <c r="D44" s="23">
        <v>16681</v>
      </c>
      <c r="E44" s="23">
        <v>16462</v>
      </c>
      <c r="F44" s="23">
        <v>16838</v>
      </c>
      <c r="G44" s="21">
        <v>16687</v>
      </c>
      <c r="H44" s="21">
        <v>16896</v>
      </c>
      <c r="I44" s="21">
        <v>16696</v>
      </c>
      <c r="J44" s="21">
        <v>16668</v>
      </c>
      <c r="K44" s="21">
        <v>16630</v>
      </c>
      <c r="L44" s="21">
        <v>16331</v>
      </c>
      <c r="M44" s="21">
        <v>16331</v>
      </c>
      <c r="N44" s="21">
        <v>16115</v>
      </c>
      <c r="O44" s="14">
        <v>15911</v>
      </c>
      <c r="P44" s="21">
        <v>18034</v>
      </c>
      <c r="Q44" s="21">
        <v>18108</v>
      </c>
      <c r="R44" s="21">
        <v>18004</v>
      </c>
      <c r="S44" s="21">
        <v>17637</v>
      </c>
      <c r="T44" s="14">
        <v>17456</v>
      </c>
      <c r="U44" s="21">
        <v>19756</v>
      </c>
      <c r="V44" s="21">
        <v>19584</v>
      </c>
      <c r="W44" s="21">
        <v>19594</v>
      </c>
      <c r="X44" s="21">
        <v>19553</v>
      </c>
      <c r="Y44" s="14">
        <v>19198</v>
      </c>
    </row>
    <row r="45" spans="1:25" ht="13.5">
      <c r="A45" s="22"/>
      <c r="B45" s="26"/>
      <c r="C45" s="26"/>
      <c r="D45" s="26"/>
      <c r="E45" s="26"/>
      <c r="F45" s="26"/>
      <c r="G45" s="14"/>
      <c r="H45" s="1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2.75">
      <c r="A46" s="4" t="s">
        <v>53</v>
      </c>
      <c r="B46" s="16">
        <v>146358</v>
      </c>
      <c r="C46" s="16">
        <v>146347</v>
      </c>
      <c r="D46" s="16">
        <v>145088</v>
      </c>
      <c r="E46" s="16">
        <v>143778</v>
      </c>
      <c r="F46" s="16">
        <v>142045</v>
      </c>
      <c r="G46" s="14">
        <v>141302</v>
      </c>
      <c r="H46" s="14">
        <v>142735</v>
      </c>
      <c r="I46" s="14">
        <v>142626</v>
      </c>
      <c r="J46" s="14">
        <f>SUM(J48:J53)</f>
        <v>139987</v>
      </c>
      <c r="K46" s="14">
        <v>138941</v>
      </c>
      <c r="L46" s="14">
        <v>136967</v>
      </c>
      <c r="M46" s="14">
        <f aca="true" t="shared" si="4" ref="M46:X46">SUM(M48:M53)</f>
        <v>137706</v>
      </c>
      <c r="N46" s="14">
        <f t="shared" si="4"/>
        <v>137503</v>
      </c>
      <c r="O46" s="14">
        <f t="shared" si="4"/>
        <v>135301</v>
      </c>
      <c r="P46" s="14">
        <f t="shared" si="4"/>
        <v>148960</v>
      </c>
      <c r="Q46" s="14">
        <f t="shared" si="4"/>
        <v>149073</v>
      </c>
      <c r="R46" s="14">
        <f t="shared" si="4"/>
        <v>147679</v>
      </c>
      <c r="S46" s="14">
        <f t="shared" si="4"/>
        <v>146214</v>
      </c>
      <c r="T46" s="14">
        <f t="shared" si="4"/>
        <v>145662</v>
      </c>
      <c r="U46" s="14">
        <f t="shared" si="4"/>
        <v>152996</v>
      </c>
      <c r="V46" s="14">
        <f t="shared" si="4"/>
        <v>152065</v>
      </c>
      <c r="W46" s="14">
        <f t="shared" si="4"/>
        <v>150799</v>
      </c>
      <c r="X46" s="14">
        <f t="shared" si="4"/>
        <v>150133</v>
      </c>
      <c r="Y46" s="14">
        <v>146770</v>
      </c>
    </row>
    <row r="47" spans="1:25" ht="12.75">
      <c r="A47" s="18"/>
      <c r="B47" s="23"/>
      <c r="C47" s="23"/>
      <c r="D47" s="23"/>
      <c r="E47" s="23"/>
      <c r="F47" s="23"/>
      <c r="G47" s="14"/>
      <c r="H47" s="1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5" t="s">
        <v>54</v>
      </c>
      <c r="B48" s="23">
        <v>16566</v>
      </c>
      <c r="C48" s="23">
        <v>16561</v>
      </c>
      <c r="D48" s="23">
        <v>16233</v>
      </c>
      <c r="E48" s="23">
        <v>15977</v>
      </c>
      <c r="F48" s="23">
        <v>15686</v>
      </c>
      <c r="G48" s="21">
        <v>15524</v>
      </c>
      <c r="H48" s="21">
        <v>15439</v>
      </c>
      <c r="I48" s="21">
        <v>15456</v>
      </c>
      <c r="J48" s="21">
        <v>15148</v>
      </c>
      <c r="K48" s="21">
        <v>15016</v>
      </c>
      <c r="L48" s="21">
        <v>14739</v>
      </c>
      <c r="M48" s="21">
        <v>14753</v>
      </c>
      <c r="N48" s="21">
        <v>14669</v>
      </c>
      <c r="O48" s="14">
        <v>14497</v>
      </c>
      <c r="P48" s="21">
        <v>16285</v>
      </c>
      <c r="Q48" s="21">
        <v>16227</v>
      </c>
      <c r="R48" s="21">
        <v>16195</v>
      </c>
      <c r="S48" s="21">
        <v>15945</v>
      </c>
      <c r="T48" s="14">
        <v>15932</v>
      </c>
      <c r="U48" s="21">
        <v>17718</v>
      </c>
      <c r="V48" s="21">
        <v>17713</v>
      </c>
      <c r="W48" s="21">
        <v>17736</v>
      </c>
      <c r="X48" s="21">
        <v>17747</v>
      </c>
      <c r="Y48" s="14">
        <v>17316</v>
      </c>
    </row>
    <row r="49" spans="1:25" ht="12.75">
      <c r="A49" s="5" t="s">
        <v>55</v>
      </c>
      <c r="B49" s="23">
        <v>38154</v>
      </c>
      <c r="C49" s="23">
        <v>38297</v>
      </c>
      <c r="D49" s="23">
        <v>38159</v>
      </c>
      <c r="E49" s="23">
        <v>37985</v>
      </c>
      <c r="F49" s="23">
        <v>37515</v>
      </c>
      <c r="G49" s="21">
        <v>37446</v>
      </c>
      <c r="H49" s="21">
        <v>37918</v>
      </c>
      <c r="I49" s="21">
        <v>37998</v>
      </c>
      <c r="J49" s="21">
        <v>36993</v>
      </c>
      <c r="K49" s="21">
        <v>37002</v>
      </c>
      <c r="L49" s="21">
        <v>36472</v>
      </c>
      <c r="M49" s="21">
        <v>36789</v>
      </c>
      <c r="N49" s="21">
        <v>36835</v>
      </c>
      <c r="O49" s="14">
        <v>36414</v>
      </c>
      <c r="P49" s="21">
        <v>39601</v>
      </c>
      <c r="Q49" s="21">
        <v>39654</v>
      </c>
      <c r="R49" s="21">
        <v>39312</v>
      </c>
      <c r="S49" s="21">
        <v>38990</v>
      </c>
      <c r="T49" s="14">
        <v>38857</v>
      </c>
      <c r="U49" s="21">
        <v>40268</v>
      </c>
      <c r="V49" s="21">
        <v>40164</v>
      </c>
      <c r="W49" s="21">
        <v>39777</v>
      </c>
      <c r="X49" s="21">
        <v>39400</v>
      </c>
      <c r="Y49" s="14">
        <v>38510</v>
      </c>
    </row>
    <row r="50" spans="1:25" ht="12.75">
      <c r="A50" s="5" t="s">
        <v>56</v>
      </c>
      <c r="B50" s="23">
        <v>18953</v>
      </c>
      <c r="C50" s="23">
        <v>18951</v>
      </c>
      <c r="D50" s="23">
        <v>18828</v>
      </c>
      <c r="E50" s="23">
        <v>18791</v>
      </c>
      <c r="F50" s="23">
        <v>18623</v>
      </c>
      <c r="G50" s="21">
        <v>18516</v>
      </c>
      <c r="H50" s="21">
        <v>18879</v>
      </c>
      <c r="I50" s="21">
        <v>18823</v>
      </c>
      <c r="J50" s="21">
        <v>18280</v>
      </c>
      <c r="K50" s="21">
        <v>17865</v>
      </c>
      <c r="L50" s="21">
        <v>17259</v>
      </c>
      <c r="M50" s="21">
        <v>17290</v>
      </c>
      <c r="N50" s="21">
        <v>17429</v>
      </c>
      <c r="O50" s="14">
        <v>17327</v>
      </c>
      <c r="P50" s="21">
        <v>19064</v>
      </c>
      <c r="Q50" s="21">
        <v>19119</v>
      </c>
      <c r="R50" s="21">
        <v>19167</v>
      </c>
      <c r="S50" s="21">
        <v>19052</v>
      </c>
      <c r="T50" s="14">
        <v>19046</v>
      </c>
      <c r="U50" s="21">
        <v>19709</v>
      </c>
      <c r="V50" s="21">
        <v>19665</v>
      </c>
      <c r="W50" s="21">
        <v>19570</v>
      </c>
      <c r="X50" s="21">
        <v>19465</v>
      </c>
      <c r="Y50" s="14">
        <v>18969</v>
      </c>
    </row>
    <row r="51" spans="1:25" ht="12.75">
      <c r="A51" s="5" t="s">
        <v>57</v>
      </c>
      <c r="B51" s="23">
        <v>31759</v>
      </c>
      <c r="C51" s="23">
        <v>31642</v>
      </c>
      <c r="D51" s="23">
        <v>31409</v>
      </c>
      <c r="E51" s="23">
        <v>30991</v>
      </c>
      <c r="F51" s="23">
        <v>30535</v>
      </c>
      <c r="G51" s="21">
        <v>30388</v>
      </c>
      <c r="H51" s="21">
        <v>30476</v>
      </c>
      <c r="I51" s="21">
        <v>30356</v>
      </c>
      <c r="J51" s="21">
        <v>29936</v>
      </c>
      <c r="K51" s="21">
        <v>29746</v>
      </c>
      <c r="L51" s="21">
        <v>29488</v>
      </c>
      <c r="M51" s="21">
        <v>29826</v>
      </c>
      <c r="N51" s="21">
        <v>29787</v>
      </c>
      <c r="O51" s="14">
        <v>29407</v>
      </c>
      <c r="P51" s="21">
        <v>32288</v>
      </c>
      <c r="Q51" s="21">
        <v>32489</v>
      </c>
      <c r="R51" s="21">
        <v>32314</v>
      </c>
      <c r="S51" s="21">
        <v>32055</v>
      </c>
      <c r="T51" s="14">
        <v>31931</v>
      </c>
      <c r="U51" s="21">
        <v>34684</v>
      </c>
      <c r="V51" s="21">
        <v>34539</v>
      </c>
      <c r="W51" s="21">
        <v>34351</v>
      </c>
      <c r="X51" s="21">
        <v>34212</v>
      </c>
      <c r="Y51" s="14">
        <v>33683</v>
      </c>
    </row>
    <row r="52" spans="1:25" ht="12.75">
      <c r="A52" s="5" t="s">
        <v>58</v>
      </c>
      <c r="B52" s="23">
        <v>23811</v>
      </c>
      <c r="C52" s="23">
        <v>23768</v>
      </c>
      <c r="D52" s="23">
        <v>23447</v>
      </c>
      <c r="E52" s="23">
        <v>23083</v>
      </c>
      <c r="F52" s="23">
        <v>22867</v>
      </c>
      <c r="G52" s="21">
        <v>22513</v>
      </c>
      <c r="H52" s="21">
        <v>22684</v>
      </c>
      <c r="I52" s="21">
        <v>22678</v>
      </c>
      <c r="J52" s="21">
        <v>22500</v>
      </c>
      <c r="K52" s="21">
        <v>22192</v>
      </c>
      <c r="L52" s="21">
        <v>21923</v>
      </c>
      <c r="M52" s="21">
        <v>21888</v>
      </c>
      <c r="N52" s="21">
        <v>21660</v>
      </c>
      <c r="O52" s="14">
        <v>21001</v>
      </c>
      <c r="P52" s="21">
        <v>23572</v>
      </c>
      <c r="Q52" s="21">
        <v>23497</v>
      </c>
      <c r="R52" s="21">
        <v>22960</v>
      </c>
      <c r="S52" s="21">
        <v>22654</v>
      </c>
      <c r="T52" s="14">
        <v>22545</v>
      </c>
      <c r="U52" s="21">
        <v>24511</v>
      </c>
      <c r="V52" s="21">
        <v>24474</v>
      </c>
      <c r="W52" s="21">
        <v>24301</v>
      </c>
      <c r="X52" s="21">
        <v>24451</v>
      </c>
      <c r="Y52" s="14">
        <v>23734</v>
      </c>
    </row>
    <row r="53" spans="1:25" ht="12.75">
      <c r="A53" s="5" t="s">
        <v>59</v>
      </c>
      <c r="B53" s="23">
        <v>17115</v>
      </c>
      <c r="C53" s="23">
        <v>17128</v>
      </c>
      <c r="D53" s="23">
        <v>17012</v>
      </c>
      <c r="E53" s="23">
        <v>16951</v>
      </c>
      <c r="F53" s="23">
        <v>16819</v>
      </c>
      <c r="G53" s="21">
        <v>16915</v>
      </c>
      <c r="H53" s="21">
        <v>17339</v>
      </c>
      <c r="I53" s="21">
        <v>17315</v>
      </c>
      <c r="J53" s="21">
        <v>17130</v>
      </c>
      <c r="K53" s="21">
        <v>17120</v>
      </c>
      <c r="L53" s="21">
        <v>17086</v>
      </c>
      <c r="M53" s="21">
        <v>17160</v>
      </c>
      <c r="N53" s="21">
        <v>17123</v>
      </c>
      <c r="O53" s="14">
        <v>16655</v>
      </c>
      <c r="P53" s="21">
        <v>18150</v>
      </c>
      <c r="Q53" s="21">
        <v>18087</v>
      </c>
      <c r="R53" s="21">
        <v>17731</v>
      </c>
      <c r="S53" s="21">
        <v>17518</v>
      </c>
      <c r="T53" s="14">
        <v>17351</v>
      </c>
      <c r="U53" s="21">
        <v>16106</v>
      </c>
      <c r="V53" s="21">
        <v>15510</v>
      </c>
      <c r="W53" s="21">
        <v>15064</v>
      </c>
      <c r="X53" s="21">
        <v>14858</v>
      </c>
      <c r="Y53" s="14">
        <v>14558</v>
      </c>
    </row>
    <row r="54" spans="1:25" ht="12.75">
      <c r="A54" s="18"/>
      <c r="B54" s="23"/>
      <c r="C54" s="23"/>
      <c r="D54" s="23"/>
      <c r="E54" s="23"/>
      <c r="F54" s="23"/>
      <c r="G54" s="3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4" t="s">
        <v>60</v>
      </c>
      <c r="B55" s="16">
        <v>157527</v>
      </c>
      <c r="C55" s="16">
        <v>156658</v>
      </c>
      <c r="D55" s="16">
        <v>154470</v>
      </c>
      <c r="E55" s="16">
        <v>152206</v>
      </c>
      <c r="F55" s="16">
        <v>152615</v>
      </c>
      <c r="G55" s="14">
        <v>150379</v>
      </c>
      <c r="H55" s="14">
        <v>150834</v>
      </c>
      <c r="I55" s="14">
        <v>149200</v>
      </c>
      <c r="J55" s="14">
        <f>SUM(J57:J62)</f>
        <v>144700</v>
      </c>
      <c r="K55" s="14">
        <v>140951</v>
      </c>
      <c r="L55" s="14">
        <v>135210</v>
      </c>
      <c r="M55" s="14">
        <f aca="true" t="shared" si="5" ref="M55:X55">SUM(M57:M62)</f>
        <v>135742</v>
      </c>
      <c r="N55" s="14">
        <f t="shared" si="5"/>
        <v>135910</v>
      </c>
      <c r="O55" s="14">
        <f t="shared" si="5"/>
        <v>135367</v>
      </c>
      <c r="P55" s="14">
        <f t="shared" si="5"/>
        <v>146488</v>
      </c>
      <c r="Q55" s="14">
        <f t="shared" si="5"/>
        <v>147678</v>
      </c>
      <c r="R55" s="14">
        <f t="shared" si="5"/>
        <v>148052</v>
      </c>
      <c r="S55" s="14">
        <f t="shared" si="5"/>
        <v>147425</v>
      </c>
      <c r="T55" s="14">
        <f t="shared" si="5"/>
        <v>147318</v>
      </c>
      <c r="U55" s="14">
        <f t="shared" si="5"/>
        <v>156254</v>
      </c>
      <c r="V55" s="14">
        <f t="shared" si="5"/>
        <v>156358</v>
      </c>
      <c r="W55" s="14">
        <f t="shared" si="5"/>
        <v>156542</v>
      </c>
      <c r="X55" s="14">
        <f t="shared" si="5"/>
        <v>156959</v>
      </c>
      <c r="Y55" s="14">
        <v>155236</v>
      </c>
    </row>
    <row r="56" spans="1:25" ht="12.75">
      <c r="A56" s="18"/>
      <c r="B56" s="23"/>
      <c r="C56" s="23"/>
      <c r="D56" s="23"/>
      <c r="E56" s="23"/>
      <c r="F56" s="23"/>
      <c r="G56" s="14"/>
      <c r="H56" s="1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3.5" customHeight="1">
      <c r="A57" s="5" t="s">
        <v>61</v>
      </c>
      <c r="B57" s="23">
        <v>29801</v>
      </c>
      <c r="C57" s="23">
        <v>29886</v>
      </c>
      <c r="D57" s="23">
        <v>29567</v>
      </c>
      <c r="E57" s="23">
        <v>28836</v>
      </c>
      <c r="F57" s="23">
        <v>28953</v>
      </c>
      <c r="G57" s="21">
        <v>28769</v>
      </c>
      <c r="H57" s="21">
        <v>29347</v>
      </c>
      <c r="I57" s="21">
        <v>29215</v>
      </c>
      <c r="J57" s="21">
        <v>28255</v>
      </c>
      <c r="K57" s="21">
        <v>27048</v>
      </c>
      <c r="L57" s="21">
        <v>25053</v>
      </c>
      <c r="M57" s="21">
        <v>24984</v>
      </c>
      <c r="N57" s="21">
        <v>25104</v>
      </c>
      <c r="O57" s="14">
        <v>25154</v>
      </c>
      <c r="P57" s="21">
        <v>26827</v>
      </c>
      <c r="Q57" s="21">
        <v>27096</v>
      </c>
      <c r="R57" s="21">
        <v>27171</v>
      </c>
      <c r="S57" s="21">
        <v>26956</v>
      </c>
      <c r="T57" s="14">
        <v>26901</v>
      </c>
      <c r="U57" s="21">
        <v>28089</v>
      </c>
      <c r="V57" s="21">
        <v>27924</v>
      </c>
      <c r="W57" s="21">
        <v>28075</v>
      </c>
      <c r="X57" s="21">
        <v>28124</v>
      </c>
      <c r="Y57" s="14">
        <v>28002</v>
      </c>
    </row>
    <row r="58" spans="1:25" ht="13.5" customHeight="1">
      <c r="A58" s="5" t="s">
        <v>62</v>
      </c>
      <c r="B58" s="23">
        <v>34693</v>
      </c>
      <c r="C58" s="23">
        <v>34846</v>
      </c>
      <c r="D58" s="23">
        <v>34883</v>
      </c>
      <c r="E58" s="23">
        <v>34900</v>
      </c>
      <c r="F58" s="23">
        <v>36412</v>
      </c>
      <c r="G58" s="21">
        <v>36130</v>
      </c>
      <c r="H58" s="21">
        <v>35981</v>
      </c>
      <c r="I58" s="21">
        <v>35788</v>
      </c>
      <c r="J58" s="21">
        <v>34988</v>
      </c>
      <c r="K58" s="21">
        <v>34356</v>
      </c>
      <c r="L58" s="21">
        <v>33501</v>
      </c>
      <c r="M58" s="21">
        <v>33762</v>
      </c>
      <c r="N58" s="21">
        <v>33926</v>
      </c>
      <c r="O58" s="14">
        <v>33777</v>
      </c>
      <c r="P58" s="21">
        <v>37344</v>
      </c>
      <c r="Q58" s="21">
        <v>37688</v>
      </c>
      <c r="R58" s="21">
        <v>37700</v>
      </c>
      <c r="S58" s="21">
        <v>37541</v>
      </c>
      <c r="T58" s="14">
        <v>37546</v>
      </c>
      <c r="U58" s="21">
        <v>40283</v>
      </c>
      <c r="V58" s="21">
        <v>40360</v>
      </c>
      <c r="W58" s="21">
        <v>40451</v>
      </c>
      <c r="X58" s="21">
        <v>40690</v>
      </c>
      <c r="Y58" s="14">
        <v>40064</v>
      </c>
    </row>
    <row r="59" spans="1:25" ht="12.75">
      <c r="A59" s="5" t="s">
        <v>63</v>
      </c>
      <c r="B59" s="23">
        <v>20705</v>
      </c>
      <c r="C59" s="23">
        <v>20787</v>
      </c>
      <c r="D59" s="23">
        <v>20619</v>
      </c>
      <c r="E59" s="23">
        <v>20519</v>
      </c>
      <c r="F59" s="23">
        <v>20893</v>
      </c>
      <c r="G59" s="21">
        <v>20904</v>
      </c>
      <c r="H59" s="21">
        <v>20688</v>
      </c>
      <c r="I59" s="23">
        <v>20797</v>
      </c>
      <c r="J59" s="21">
        <v>20212</v>
      </c>
      <c r="K59" s="21">
        <v>19879</v>
      </c>
      <c r="L59" s="21">
        <v>19305</v>
      </c>
      <c r="M59" s="21">
        <v>19317</v>
      </c>
      <c r="N59" s="21">
        <v>19227</v>
      </c>
      <c r="O59" s="14">
        <v>18999</v>
      </c>
      <c r="P59" s="21">
        <v>21165</v>
      </c>
      <c r="Q59" s="21">
        <v>21368</v>
      </c>
      <c r="R59" s="21">
        <v>21453</v>
      </c>
      <c r="S59" s="21">
        <v>21133</v>
      </c>
      <c r="T59" s="14">
        <v>21126</v>
      </c>
      <c r="U59" s="21">
        <v>22911</v>
      </c>
      <c r="V59" s="21">
        <v>22815</v>
      </c>
      <c r="W59" s="21">
        <v>22717</v>
      </c>
      <c r="X59" s="21">
        <v>22742</v>
      </c>
      <c r="Y59" s="14">
        <v>22217</v>
      </c>
    </row>
    <row r="60" spans="1:25" ht="12.75">
      <c r="A60" s="5" t="s">
        <v>64</v>
      </c>
      <c r="B60" s="23">
        <v>22359</v>
      </c>
      <c r="C60" s="23">
        <v>21920</v>
      </c>
      <c r="D60" s="23">
        <v>21470</v>
      </c>
      <c r="E60" s="23">
        <v>20899</v>
      </c>
      <c r="F60" s="23">
        <v>19759</v>
      </c>
      <c r="G60" s="21">
        <v>18414</v>
      </c>
      <c r="H60" s="21">
        <v>18807</v>
      </c>
      <c r="I60" s="23">
        <v>18327</v>
      </c>
      <c r="J60" s="21">
        <v>18150</v>
      </c>
      <c r="K60" s="21">
        <v>18105</v>
      </c>
      <c r="L60" s="21">
        <v>17992</v>
      </c>
      <c r="M60" s="21">
        <v>18148</v>
      </c>
      <c r="N60" s="21">
        <v>18190</v>
      </c>
      <c r="O60" s="14">
        <v>18461</v>
      </c>
      <c r="P60" s="21">
        <v>19984</v>
      </c>
      <c r="Q60" s="21">
        <v>20274</v>
      </c>
      <c r="R60" s="21">
        <v>20413</v>
      </c>
      <c r="S60" s="21">
        <v>20532</v>
      </c>
      <c r="T60" s="14">
        <v>20515</v>
      </c>
      <c r="U60" s="21">
        <v>21626</v>
      </c>
      <c r="V60" s="21">
        <v>21778</v>
      </c>
      <c r="W60" s="21">
        <v>21761</v>
      </c>
      <c r="X60" s="21">
        <v>21855</v>
      </c>
      <c r="Y60" s="14">
        <v>21649</v>
      </c>
    </row>
    <row r="61" spans="1:25" ht="12.75">
      <c r="A61" s="5" t="s">
        <v>65</v>
      </c>
      <c r="B61" s="23">
        <v>25270</v>
      </c>
      <c r="C61" s="23">
        <v>24995</v>
      </c>
      <c r="D61" s="23">
        <v>24409</v>
      </c>
      <c r="E61" s="23">
        <v>23937</v>
      </c>
      <c r="F61" s="23">
        <v>23606</v>
      </c>
      <c r="G61" s="21">
        <v>23373</v>
      </c>
      <c r="H61" s="21">
        <v>23215</v>
      </c>
      <c r="I61" s="21">
        <v>22660</v>
      </c>
      <c r="J61" s="21">
        <v>21780</v>
      </c>
      <c r="K61" s="21">
        <v>21153</v>
      </c>
      <c r="L61" s="21">
        <v>20300</v>
      </c>
      <c r="M61" s="21">
        <v>20338</v>
      </c>
      <c r="N61" s="21">
        <v>20203</v>
      </c>
      <c r="O61" s="14">
        <v>19798</v>
      </c>
      <c r="P61" s="21">
        <v>20780</v>
      </c>
      <c r="Q61" s="21">
        <v>20721</v>
      </c>
      <c r="R61" s="21">
        <v>20863</v>
      </c>
      <c r="S61" s="21">
        <v>20774</v>
      </c>
      <c r="T61" s="14">
        <v>20708</v>
      </c>
      <c r="U61" s="21">
        <v>21711</v>
      </c>
      <c r="V61" s="21">
        <v>21746</v>
      </c>
      <c r="W61" s="21">
        <v>21595</v>
      </c>
      <c r="X61" s="21">
        <v>21533</v>
      </c>
      <c r="Y61" s="14">
        <v>21431</v>
      </c>
    </row>
    <row r="62" spans="1:25" ht="12.75">
      <c r="A62" s="5" t="s">
        <v>66</v>
      </c>
      <c r="B62" s="23">
        <v>24699</v>
      </c>
      <c r="C62" s="23">
        <v>24224</v>
      </c>
      <c r="D62" s="23">
        <v>23522</v>
      </c>
      <c r="E62" s="23">
        <v>23115</v>
      </c>
      <c r="F62" s="23">
        <v>22992</v>
      </c>
      <c r="G62" s="21">
        <v>22789</v>
      </c>
      <c r="H62" s="21">
        <v>22796</v>
      </c>
      <c r="I62" s="21">
        <v>22413</v>
      </c>
      <c r="J62" s="21">
        <v>21315</v>
      </c>
      <c r="K62" s="21">
        <v>20410</v>
      </c>
      <c r="L62" s="21">
        <v>19059</v>
      </c>
      <c r="M62" s="21">
        <v>19193</v>
      </c>
      <c r="N62" s="21">
        <v>19260</v>
      </c>
      <c r="O62" s="14">
        <v>19178</v>
      </c>
      <c r="P62" s="21">
        <v>20388</v>
      </c>
      <c r="Q62" s="21">
        <v>20531</v>
      </c>
      <c r="R62" s="21">
        <v>20452</v>
      </c>
      <c r="S62" s="21">
        <v>20489</v>
      </c>
      <c r="T62" s="14">
        <v>20522</v>
      </c>
      <c r="U62" s="21">
        <v>21634</v>
      </c>
      <c r="V62" s="21">
        <v>21735</v>
      </c>
      <c r="W62" s="21">
        <v>21943</v>
      </c>
      <c r="X62" s="21">
        <v>22015</v>
      </c>
      <c r="Y62" s="14">
        <v>21873</v>
      </c>
    </row>
    <row r="63" spans="1:25" ht="12.75">
      <c r="A63" s="18"/>
      <c r="B63" s="23"/>
      <c r="C63" s="23"/>
      <c r="D63" s="23"/>
      <c r="E63" s="23"/>
      <c r="F63" s="23"/>
      <c r="G63" s="14"/>
      <c r="H63" s="1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>
      <c r="A64" s="4" t="s">
        <v>67</v>
      </c>
      <c r="B64" s="16">
        <v>145144</v>
      </c>
      <c r="C64" s="16">
        <v>145794</v>
      </c>
      <c r="D64" s="16">
        <v>145934</v>
      </c>
      <c r="E64" s="16">
        <v>145593</v>
      </c>
      <c r="F64" s="16">
        <v>150631</v>
      </c>
      <c r="G64" s="14">
        <v>150810</v>
      </c>
      <c r="H64" s="14">
        <v>151766</v>
      </c>
      <c r="I64" s="14">
        <v>151230</v>
      </c>
      <c r="J64" s="14">
        <f>SUM(J66:J71)</f>
        <v>144700</v>
      </c>
      <c r="K64" s="14">
        <v>147498</v>
      </c>
      <c r="L64" s="14">
        <v>144483</v>
      </c>
      <c r="M64" s="14">
        <f aca="true" t="shared" si="6" ref="M64:X64">SUM(M66:M71)</f>
        <v>145682</v>
      </c>
      <c r="N64" s="14">
        <f t="shared" si="6"/>
        <v>145705</v>
      </c>
      <c r="O64" s="14">
        <f t="shared" si="6"/>
        <v>144889</v>
      </c>
      <c r="P64" s="14">
        <f t="shared" si="6"/>
        <v>160622</v>
      </c>
      <c r="Q64" s="14">
        <f t="shared" si="6"/>
        <v>162294</v>
      </c>
      <c r="R64" s="14">
        <f t="shared" si="6"/>
        <v>162457</v>
      </c>
      <c r="S64" s="14">
        <f t="shared" si="6"/>
        <v>161167</v>
      </c>
      <c r="T64" s="14">
        <f t="shared" si="6"/>
        <v>160942</v>
      </c>
      <c r="U64" s="14">
        <f t="shared" si="6"/>
        <v>173039</v>
      </c>
      <c r="V64" s="14">
        <f t="shared" si="6"/>
        <v>172969</v>
      </c>
      <c r="W64" s="14">
        <f t="shared" si="6"/>
        <v>172671</v>
      </c>
      <c r="X64" s="14">
        <f t="shared" si="6"/>
        <v>172721</v>
      </c>
      <c r="Y64" s="14">
        <v>168835</v>
      </c>
    </row>
    <row r="65" spans="1:25" ht="12.75">
      <c r="A65" s="18"/>
      <c r="B65" s="23"/>
      <c r="C65" s="23"/>
      <c r="D65" s="23"/>
      <c r="E65" s="23"/>
      <c r="F65" s="23"/>
      <c r="G65" s="14"/>
      <c r="H65" s="14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>
      <c r="A66" s="5" t="s">
        <v>68</v>
      </c>
      <c r="B66" s="23">
        <v>24236</v>
      </c>
      <c r="C66" s="23">
        <v>24340</v>
      </c>
      <c r="D66" s="23">
        <v>24587</v>
      </c>
      <c r="E66" s="23">
        <v>24596</v>
      </c>
      <c r="F66" s="23">
        <v>25630</v>
      </c>
      <c r="G66" s="21">
        <v>25621</v>
      </c>
      <c r="H66" s="21">
        <v>26126</v>
      </c>
      <c r="I66" s="21">
        <v>26039</v>
      </c>
      <c r="J66" s="21">
        <v>28255</v>
      </c>
      <c r="K66" s="21">
        <v>25512</v>
      </c>
      <c r="L66" s="21">
        <v>24978</v>
      </c>
      <c r="M66" s="21">
        <v>25051</v>
      </c>
      <c r="N66" s="21">
        <v>25066</v>
      </c>
      <c r="O66" s="14">
        <v>25098</v>
      </c>
      <c r="P66" s="21">
        <v>28062</v>
      </c>
      <c r="Q66" s="21">
        <v>28471</v>
      </c>
      <c r="R66" s="21">
        <v>28519</v>
      </c>
      <c r="S66" s="21">
        <v>28163</v>
      </c>
      <c r="T66" s="14">
        <v>28112</v>
      </c>
      <c r="U66" s="21">
        <v>30448</v>
      </c>
      <c r="V66" s="21">
        <v>30354</v>
      </c>
      <c r="W66" s="21">
        <v>30265</v>
      </c>
      <c r="X66" s="21">
        <v>30261</v>
      </c>
      <c r="Y66" s="14">
        <v>29646</v>
      </c>
    </row>
    <row r="67" spans="1:25" ht="12.75">
      <c r="A67" s="5" t="s">
        <v>69</v>
      </c>
      <c r="B67" s="23">
        <v>25911</v>
      </c>
      <c r="C67" s="23">
        <v>26166</v>
      </c>
      <c r="D67" s="23">
        <v>26233</v>
      </c>
      <c r="E67" s="23">
        <v>26272</v>
      </c>
      <c r="F67" s="23">
        <v>27404</v>
      </c>
      <c r="G67" s="21">
        <v>27602</v>
      </c>
      <c r="H67" s="21">
        <v>28097</v>
      </c>
      <c r="I67" s="21">
        <v>27997</v>
      </c>
      <c r="J67" s="21">
        <v>34988</v>
      </c>
      <c r="K67" s="21">
        <v>27093</v>
      </c>
      <c r="L67" s="21">
        <v>26484</v>
      </c>
      <c r="M67" s="21">
        <v>26804</v>
      </c>
      <c r="N67" s="21">
        <v>26710</v>
      </c>
      <c r="O67" s="14">
        <v>26573</v>
      </c>
      <c r="P67" s="21">
        <v>29709</v>
      </c>
      <c r="Q67" s="21">
        <v>30030</v>
      </c>
      <c r="R67" s="21">
        <v>30086</v>
      </c>
      <c r="S67" s="21">
        <v>29777</v>
      </c>
      <c r="T67" s="14">
        <v>29645</v>
      </c>
      <c r="U67" s="21">
        <v>31361</v>
      </c>
      <c r="V67" s="21">
        <v>31269</v>
      </c>
      <c r="W67" s="21">
        <v>31273</v>
      </c>
      <c r="X67" s="21">
        <v>31390</v>
      </c>
      <c r="Y67" s="14">
        <v>30708</v>
      </c>
    </row>
    <row r="68" spans="1:25" ht="12.75">
      <c r="A68" s="5" t="s">
        <v>70</v>
      </c>
      <c r="B68" s="23">
        <v>26145</v>
      </c>
      <c r="C68" s="23">
        <v>26415</v>
      </c>
      <c r="D68" s="23">
        <v>26396</v>
      </c>
      <c r="E68" s="23">
        <v>26232</v>
      </c>
      <c r="F68" s="23">
        <v>27169</v>
      </c>
      <c r="G68" s="21">
        <v>27205</v>
      </c>
      <c r="H68" s="21">
        <v>27432</v>
      </c>
      <c r="I68" s="21">
        <v>27123</v>
      </c>
      <c r="J68" s="21">
        <v>20212</v>
      </c>
      <c r="K68" s="21">
        <v>25756</v>
      </c>
      <c r="L68" s="21">
        <v>24846</v>
      </c>
      <c r="M68" s="21">
        <v>25032</v>
      </c>
      <c r="N68" s="21">
        <v>24836</v>
      </c>
      <c r="O68" s="14">
        <v>24610</v>
      </c>
      <c r="P68" s="21">
        <v>27562</v>
      </c>
      <c r="Q68" s="21">
        <v>27795</v>
      </c>
      <c r="R68" s="21">
        <v>27726</v>
      </c>
      <c r="S68" s="21">
        <v>27399</v>
      </c>
      <c r="T68" s="14">
        <v>27333</v>
      </c>
      <c r="U68" s="21">
        <v>29358</v>
      </c>
      <c r="V68" s="21">
        <v>29386</v>
      </c>
      <c r="W68" s="21">
        <v>29330</v>
      </c>
      <c r="X68" s="21">
        <v>29323</v>
      </c>
      <c r="Y68" s="14">
        <v>28484</v>
      </c>
    </row>
    <row r="69" spans="1:25" ht="12.75">
      <c r="A69" s="5" t="s">
        <v>71</v>
      </c>
      <c r="B69" s="23">
        <v>20310</v>
      </c>
      <c r="C69" s="23">
        <v>20252</v>
      </c>
      <c r="D69" s="23">
        <v>20277</v>
      </c>
      <c r="E69" s="23">
        <v>20189</v>
      </c>
      <c r="F69" s="23">
        <v>20725</v>
      </c>
      <c r="G69" s="21">
        <v>20587</v>
      </c>
      <c r="H69" s="21">
        <v>20706</v>
      </c>
      <c r="I69" s="21">
        <v>20382</v>
      </c>
      <c r="J69" s="21">
        <v>18150</v>
      </c>
      <c r="K69" s="21">
        <v>19894</v>
      </c>
      <c r="L69" s="21">
        <v>19507</v>
      </c>
      <c r="M69" s="21">
        <v>19605</v>
      </c>
      <c r="N69" s="21">
        <v>19577</v>
      </c>
      <c r="O69" s="14">
        <v>19507</v>
      </c>
      <c r="P69" s="21">
        <v>21367</v>
      </c>
      <c r="Q69" s="21">
        <v>21485</v>
      </c>
      <c r="R69" s="21">
        <v>21477</v>
      </c>
      <c r="S69" s="21">
        <v>21202</v>
      </c>
      <c r="T69" s="14">
        <v>21115</v>
      </c>
      <c r="U69" s="21">
        <v>23537</v>
      </c>
      <c r="V69" s="21">
        <v>23476</v>
      </c>
      <c r="W69" s="21">
        <v>23400</v>
      </c>
      <c r="X69" s="21">
        <v>23169</v>
      </c>
      <c r="Y69" s="14">
        <v>22609</v>
      </c>
    </row>
    <row r="70" spans="1:25" ht="12.75">
      <c r="A70" s="5" t="s">
        <v>72</v>
      </c>
      <c r="B70" s="23">
        <v>28065</v>
      </c>
      <c r="C70" s="23">
        <v>28068</v>
      </c>
      <c r="D70" s="23">
        <v>27910</v>
      </c>
      <c r="E70" s="23">
        <v>27682</v>
      </c>
      <c r="F70" s="23">
        <v>28519</v>
      </c>
      <c r="G70" s="21">
        <v>28464</v>
      </c>
      <c r="H70" s="21">
        <v>28272</v>
      </c>
      <c r="I70" s="21">
        <v>28293</v>
      </c>
      <c r="J70" s="21">
        <v>21780</v>
      </c>
      <c r="K70" s="21">
        <v>27489</v>
      </c>
      <c r="L70" s="21">
        <v>26863</v>
      </c>
      <c r="M70" s="21">
        <v>27093</v>
      </c>
      <c r="N70" s="21">
        <v>27357</v>
      </c>
      <c r="O70" s="14">
        <v>27158</v>
      </c>
      <c r="P70" s="21">
        <v>29849</v>
      </c>
      <c r="Q70" s="21">
        <v>30139</v>
      </c>
      <c r="R70" s="21">
        <v>30258</v>
      </c>
      <c r="S70" s="21">
        <v>30306</v>
      </c>
      <c r="T70" s="14">
        <v>30394</v>
      </c>
      <c r="U70" s="21">
        <v>32170</v>
      </c>
      <c r="V70" s="21">
        <v>32321</v>
      </c>
      <c r="W70" s="21">
        <v>32307</v>
      </c>
      <c r="X70" s="21">
        <v>32550</v>
      </c>
      <c r="Y70" s="14">
        <v>31844</v>
      </c>
    </row>
    <row r="71" spans="1:25" ht="12.75">
      <c r="A71" s="5" t="s">
        <v>73</v>
      </c>
      <c r="B71" s="23">
        <v>20477</v>
      </c>
      <c r="C71" s="23">
        <v>20553</v>
      </c>
      <c r="D71" s="23">
        <v>20531</v>
      </c>
      <c r="E71" s="23">
        <v>20622</v>
      </c>
      <c r="F71" s="23">
        <v>21184</v>
      </c>
      <c r="G71" s="21">
        <v>21331</v>
      </c>
      <c r="H71" s="21">
        <v>21133</v>
      </c>
      <c r="I71" s="21">
        <v>21396</v>
      </c>
      <c r="J71" s="21">
        <v>21315</v>
      </c>
      <c r="K71" s="21">
        <v>21754</v>
      </c>
      <c r="L71" s="21">
        <v>21805</v>
      </c>
      <c r="M71" s="21">
        <v>22097</v>
      </c>
      <c r="N71" s="21">
        <v>22159</v>
      </c>
      <c r="O71" s="14">
        <v>21943</v>
      </c>
      <c r="P71" s="21">
        <v>24073</v>
      </c>
      <c r="Q71" s="21">
        <v>24374</v>
      </c>
      <c r="R71" s="21">
        <v>24391</v>
      </c>
      <c r="S71" s="21">
        <v>24320</v>
      </c>
      <c r="T71" s="14">
        <v>24343</v>
      </c>
      <c r="U71" s="21">
        <v>26165</v>
      </c>
      <c r="V71" s="21">
        <v>26163</v>
      </c>
      <c r="W71" s="21">
        <v>26096</v>
      </c>
      <c r="X71" s="21">
        <v>26028</v>
      </c>
      <c r="Y71" s="14">
        <v>25544</v>
      </c>
    </row>
    <row r="72" spans="1:25" ht="12.75">
      <c r="A72" s="18"/>
      <c r="B72" s="23"/>
      <c r="C72" s="23"/>
      <c r="D72" s="23"/>
      <c r="E72" s="23"/>
      <c r="F72" s="23"/>
      <c r="G72" s="14"/>
      <c r="H72" s="14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4" t="s">
        <v>74</v>
      </c>
      <c r="B73" s="16">
        <v>229758</v>
      </c>
      <c r="C73" s="16">
        <v>225954</v>
      </c>
      <c r="D73" s="16">
        <v>220085</v>
      </c>
      <c r="E73" s="16">
        <v>212710</v>
      </c>
      <c r="F73" s="16">
        <v>209255</v>
      </c>
      <c r="G73" s="14">
        <v>206688</v>
      </c>
      <c r="H73" s="14">
        <v>209361</v>
      </c>
      <c r="I73" s="14">
        <v>210583</v>
      </c>
      <c r="J73" s="14">
        <f>SUM(J75:J82)</f>
        <v>207748</v>
      </c>
      <c r="K73" s="14">
        <v>206793</v>
      </c>
      <c r="L73" s="14">
        <v>203788</v>
      </c>
      <c r="M73" s="14">
        <f aca="true" t="shared" si="7" ref="M73:X73">SUM(M75:M82)</f>
        <v>204000</v>
      </c>
      <c r="N73" s="14">
        <f t="shared" si="7"/>
        <v>202172</v>
      </c>
      <c r="O73" s="14">
        <f t="shared" si="7"/>
        <v>199253</v>
      </c>
      <c r="P73" s="14">
        <f t="shared" si="7"/>
        <v>210066</v>
      </c>
      <c r="Q73" s="14">
        <f t="shared" si="7"/>
        <v>210810</v>
      </c>
      <c r="R73" s="14">
        <f t="shared" si="7"/>
        <v>209849</v>
      </c>
      <c r="S73" s="14">
        <f t="shared" si="7"/>
        <v>207504</v>
      </c>
      <c r="T73" s="14">
        <f t="shared" si="7"/>
        <v>206499</v>
      </c>
      <c r="U73" s="14">
        <f t="shared" si="7"/>
        <v>207239</v>
      </c>
      <c r="V73" s="14">
        <f t="shared" si="7"/>
        <v>203922</v>
      </c>
      <c r="W73" s="14">
        <f t="shared" si="7"/>
        <v>201655</v>
      </c>
      <c r="X73" s="14">
        <f t="shared" si="7"/>
        <v>199415</v>
      </c>
      <c r="Y73" s="14">
        <v>196280</v>
      </c>
    </row>
    <row r="74" spans="1:25" ht="12.75">
      <c r="A74" s="18"/>
      <c r="B74" s="23"/>
      <c r="C74" s="23"/>
      <c r="D74" s="23"/>
      <c r="E74" s="23"/>
      <c r="F74" s="23"/>
      <c r="G74" s="14"/>
      <c r="H74" s="14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5" t="s">
        <v>75</v>
      </c>
      <c r="B75" s="23">
        <v>3519</v>
      </c>
      <c r="C75" s="23">
        <v>3583</v>
      </c>
      <c r="D75" s="23">
        <v>3657</v>
      </c>
      <c r="E75" s="23">
        <v>3753</v>
      </c>
      <c r="F75" s="23">
        <v>3867</v>
      </c>
      <c r="G75" s="21">
        <v>3908</v>
      </c>
      <c r="H75" s="21">
        <v>4030</v>
      </c>
      <c r="I75" s="21">
        <v>4101</v>
      </c>
      <c r="J75" s="21">
        <v>4233</v>
      </c>
      <c r="K75" s="21">
        <v>4371</v>
      </c>
      <c r="L75" s="21">
        <v>4523</v>
      </c>
      <c r="M75" s="21">
        <v>4626</v>
      </c>
      <c r="N75" s="21">
        <v>4733</v>
      </c>
      <c r="O75" s="14">
        <v>4780</v>
      </c>
      <c r="P75" s="21">
        <v>5206</v>
      </c>
      <c r="Q75" s="21">
        <v>5267</v>
      </c>
      <c r="R75" s="21">
        <v>5275</v>
      </c>
      <c r="S75" s="21">
        <v>5159</v>
      </c>
      <c r="T75" s="14">
        <v>5088</v>
      </c>
      <c r="U75" s="21">
        <v>5415</v>
      </c>
      <c r="V75" s="21">
        <v>5353</v>
      </c>
      <c r="W75" s="21">
        <f>2693+2701</f>
        <v>5394</v>
      </c>
      <c r="X75" s="21">
        <v>5388</v>
      </c>
      <c r="Y75" s="14">
        <v>5342</v>
      </c>
    </row>
    <row r="76" spans="1:25" ht="12.75">
      <c r="A76" s="5" t="s">
        <v>76</v>
      </c>
      <c r="B76" s="23">
        <v>3233</v>
      </c>
      <c r="C76" s="23">
        <v>3231</v>
      </c>
      <c r="D76" s="23">
        <v>3254</v>
      </c>
      <c r="E76" s="23">
        <v>3288</v>
      </c>
      <c r="F76" s="23">
        <v>3334</v>
      </c>
      <c r="G76" s="21">
        <v>3396</v>
      </c>
      <c r="H76" s="21">
        <v>3486</v>
      </c>
      <c r="I76" s="21">
        <v>3537</v>
      </c>
      <c r="J76" s="21">
        <v>3468</v>
      </c>
      <c r="K76" s="21">
        <v>3486</v>
      </c>
      <c r="L76" s="21">
        <v>3494</v>
      </c>
      <c r="M76" s="21">
        <v>3482</v>
      </c>
      <c r="N76" s="21">
        <v>3490</v>
      </c>
      <c r="O76" s="14">
        <v>3513</v>
      </c>
      <c r="P76" s="21">
        <v>3996</v>
      </c>
      <c r="Q76" s="21">
        <v>4010</v>
      </c>
      <c r="R76" s="21">
        <v>3941</v>
      </c>
      <c r="S76" s="21">
        <v>3883</v>
      </c>
      <c r="T76" s="14">
        <v>3891</v>
      </c>
      <c r="U76" s="21">
        <v>4070</v>
      </c>
      <c r="V76" s="21">
        <v>3982</v>
      </c>
      <c r="W76" s="21">
        <f>1840+2115</f>
        <v>3955</v>
      </c>
      <c r="X76" s="21">
        <v>3986</v>
      </c>
      <c r="Y76" s="14">
        <v>3836</v>
      </c>
    </row>
    <row r="77" spans="1:25" ht="12.75">
      <c r="A77" s="5" t="s">
        <v>77</v>
      </c>
      <c r="B77" s="23">
        <v>46127</v>
      </c>
      <c r="C77" s="23">
        <v>46095</v>
      </c>
      <c r="D77" s="23">
        <v>45968</v>
      </c>
      <c r="E77" s="23">
        <v>45521</v>
      </c>
      <c r="F77" s="23">
        <v>46377</v>
      </c>
      <c r="G77" s="21">
        <v>46400</v>
      </c>
      <c r="H77" s="21">
        <v>46954</v>
      </c>
      <c r="I77" s="21">
        <v>47327</v>
      </c>
      <c r="J77" s="21">
        <v>47027</v>
      </c>
      <c r="K77" s="21">
        <v>47106</v>
      </c>
      <c r="L77" s="21">
        <v>46924</v>
      </c>
      <c r="M77" s="21">
        <v>47314</v>
      </c>
      <c r="N77" s="21">
        <v>47519</v>
      </c>
      <c r="O77" s="14">
        <v>47803</v>
      </c>
      <c r="P77" s="21">
        <v>49740</v>
      </c>
      <c r="Q77" s="21">
        <v>49613</v>
      </c>
      <c r="R77" s="21">
        <v>49008</v>
      </c>
      <c r="S77" s="21">
        <v>48088</v>
      </c>
      <c r="T77" s="14">
        <v>47587</v>
      </c>
      <c r="U77" s="21">
        <v>45185</v>
      </c>
      <c r="V77" s="21">
        <v>43962</v>
      </c>
      <c r="W77" s="21">
        <f>20921+21762</f>
        <v>42683</v>
      </c>
      <c r="X77" s="21">
        <v>41529</v>
      </c>
      <c r="Y77" s="14">
        <v>40572</v>
      </c>
    </row>
    <row r="78" spans="1:25" ht="12.75">
      <c r="A78" s="5" t="s">
        <v>78</v>
      </c>
      <c r="B78" s="23">
        <v>49111</v>
      </c>
      <c r="C78" s="23">
        <v>49819</v>
      </c>
      <c r="D78" s="23">
        <v>50079</v>
      </c>
      <c r="E78" s="23">
        <v>50199</v>
      </c>
      <c r="F78" s="23">
        <v>50536</v>
      </c>
      <c r="G78" s="21">
        <v>51228</v>
      </c>
      <c r="H78" s="21">
        <v>52539</v>
      </c>
      <c r="I78" s="21">
        <v>53058</v>
      </c>
      <c r="J78" s="21">
        <v>53000</v>
      </c>
      <c r="K78" s="21">
        <v>53215</v>
      </c>
      <c r="L78" s="21">
        <v>52735</v>
      </c>
      <c r="M78" s="21">
        <v>53633</v>
      </c>
      <c r="N78" s="21">
        <v>54483</v>
      </c>
      <c r="O78" s="14">
        <v>55070</v>
      </c>
      <c r="P78" s="21">
        <v>59495</v>
      </c>
      <c r="Q78" s="21">
        <v>60170</v>
      </c>
      <c r="R78" s="21">
        <v>60424</v>
      </c>
      <c r="S78" s="21">
        <v>60236</v>
      </c>
      <c r="T78" s="14">
        <v>60174</v>
      </c>
      <c r="U78" s="21">
        <v>63846</v>
      </c>
      <c r="V78" s="21">
        <v>63691</v>
      </c>
      <c r="W78" s="21">
        <f>30498+33399</f>
        <v>63897</v>
      </c>
      <c r="X78" s="21">
        <v>64052</v>
      </c>
      <c r="Y78" s="14">
        <v>63545</v>
      </c>
    </row>
    <row r="79" spans="1:25" ht="12.75">
      <c r="A79" s="5" t="s">
        <v>79</v>
      </c>
      <c r="B79" s="23">
        <v>36168</v>
      </c>
      <c r="C79" s="23">
        <v>36319</v>
      </c>
      <c r="D79" s="23">
        <v>36626</v>
      </c>
      <c r="E79" s="23">
        <v>37153</v>
      </c>
      <c r="F79" s="23">
        <v>37251</v>
      </c>
      <c r="G79" s="21">
        <v>37619</v>
      </c>
      <c r="H79" s="21">
        <v>38454</v>
      </c>
      <c r="I79" s="21">
        <v>38776</v>
      </c>
      <c r="J79" s="21">
        <v>38952</v>
      </c>
      <c r="K79" s="21">
        <v>39217</v>
      </c>
      <c r="L79" s="21">
        <v>39367</v>
      </c>
      <c r="M79" s="21">
        <v>39609</v>
      </c>
      <c r="N79" s="21">
        <v>39948</v>
      </c>
      <c r="O79" s="14">
        <v>40017</v>
      </c>
      <c r="P79" s="21">
        <v>42209</v>
      </c>
      <c r="Q79" s="21">
        <v>42211</v>
      </c>
      <c r="R79" s="21">
        <v>42058</v>
      </c>
      <c r="S79" s="21">
        <v>41666</v>
      </c>
      <c r="T79" s="14">
        <v>41510</v>
      </c>
      <c r="U79" s="21">
        <v>39521</v>
      </c>
      <c r="V79" s="21">
        <v>38315</v>
      </c>
      <c r="W79" s="21">
        <f>18083+19053</f>
        <v>37136</v>
      </c>
      <c r="X79" s="21">
        <v>36055</v>
      </c>
      <c r="Y79" s="14">
        <v>35185</v>
      </c>
    </row>
    <row r="80" spans="1:25" ht="12.75">
      <c r="A80" s="5" t="s">
        <v>80</v>
      </c>
      <c r="B80" s="23">
        <v>51684</v>
      </c>
      <c r="C80" s="23">
        <v>48556</v>
      </c>
      <c r="D80" s="23">
        <v>44695</v>
      </c>
      <c r="E80" s="23">
        <v>39707</v>
      </c>
      <c r="F80" s="23">
        <v>37044</v>
      </c>
      <c r="G80" s="21">
        <v>34799</v>
      </c>
      <c r="H80" s="21">
        <v>34491</v>
      </c>
      <c r="I80" s="21">
        <v>34260</v>
      </c>
      <c r="J80" s="21">
        <v>33356</v>
      </c>
      <c r="K80" s="21">
        <v>32568</v>
      </c>
      <c r="L80" s="21">
        <v>31375</v>
      </c>
      <c r="M80" s="21">
        <v>31139</v>
      </c>
      <c r="N80" s="21">
        <v>30456</v>
      </c>
      <c r="O80" s="14">
        <v>29630</v>
      </c>
      <c r="P80" s="21">
        <v>31252</v>
      </c>
      <c r="Q80" s="21">
        <v>31640</v>
      </c>
      <c r="R80" s="21">
        <v>31500</v>
      </c>
      <c r="S80" s="21">
        <v>31352</v>
      </c>
      <c r="T80" s="14">
        <v>31292</v>
      </c>
      <c r="U80" s="21">
        <v>33161</v>
      </c>
      <c r="V80" s="21">
        <v>33219</v>
      </c>
      <c r="W80" s="21">
        <f>16012+17357</f>
        <v>33369</v>
      </c>
      <c r="X80" s="21">
        <v>33413</v>
      </c>
      <c r="Y80" s="14">
        <v>33080</v>
      </c>
    </row>
    <row r="81" spans="1:25" ht="12.75">
      <c r="A81" s="5" t="s">
        <v>81</v>
      </c>
      <c r="B81" s="23">
        <v>28798</v>
      </c>
      <c r="C81" s="23">
        <v>28450</v>
      </c>
      <c r="D81" s="23">
        <v>27778</v>
      </c>
      <c r="E81" s="23">
        <v>27409</v>
      </c>
      <c r="F81" s="23">
        <v>27280</v>
      </c>
      <c r="G81" s="21">
        <v>27110</v>
      </c>
      <c r="H81" s="21">
        <v>27371</v>
      </c>
      <c r="I81" s="21">
        <v>27256</v>
      </c>
      <c r="J81" s="21">
        <v>25486</v>
      </c>
      <c r="K81" s="21">
        <v>24565</v>
      </c>
      <c r="L81" s="21">
        <v>23082</v>
      </c>
      <c r="M81" s="21">
        <v>22066</v>
      </c>
      <c r="N81" s="21">
        <v>19313</v>
      </c>
      <c r="O81" s="14">
        <v>16146</v>
      </c>
      <c r="P81" s="21">
        <v>15475</v>
      </c>
      <c r="Q81" s="21">
        <v>15126</v>
      </c>
      <c r="R81" s="21">
        <v>14819</v>
      </c>
      <c r="S81" s="21">
        <v>14321</v>
      </c>
      <c r="T81" s="14">
        <v>14173</v>
      </c>
      <c r="U81" s="21">
        <v>13799</v>
      </c>
      <c r="V81" s="21">
        <v>13211</v>
      </c>
      <c r="W81" s="21">
        <f>6386+6583</f>
        <v>12969</v>
      </c>
      <c r="X81" s="21">
        <v>12765</v>
      </c>
      <c r="Y81" s="14">
        <v>12437</v>
      </c>
    </row>
    <row r="82" spans="1:25" ht="12.75">
      <c r="A82" s="5" t="s">
        <v>82</v>
      </c>
      <c r="B82" s="23">
        <v>11118</v>
      </c>
      <c r="C82" s="23">
        <v>9901</v>
      </c>
      <c r="D82" s="23">
        <v>8028</v>
      </c>
      <c r="E82" s="23">
        <v>5680</v>
      </c>
      <c r="F82" s="23">
        <v>3566</v>
      </c>
      <c r="G82" s="21">
        <v>2228</v>
      </c>
      <c r="H82" s="21">
        <v>2036</v>
      </c>
      <c r="I82" s="21">
        <v>2268</v>
      </c>
      <c r="J82" s="21">
        <v>2226</v>
      </c>
      <c r="K82" s="21">
        <v>2265</v>
      </c>
      <c r="L82" s="21">
        <v>2288</v>
      </c>
      <c r="M82" s="21">
        <v>2131</v>
      </c>
      <c r="N82" s="21">
        <v>2230</v>
      </c>
      <c r="O82" s="14">
        <v>2294</v>
      </c>
      <c r="P82" s="21">
        <v>2693</v>
      </c>
      <c r="Q82" s="21">
        <v>2773</v>
      </c>
      <c r="R82" s="21">
        <v>2824</v>
      </c>
      <c r="S82" s="21">
        <v>2799</v>
      </c>
      <c r="T82" s="14">
        <v>2784</v>
      </c>
      <c r="U82" s="21">
        <v>2242</v>
      </c>
      <c r="V82" s="21">
        <v>2189</v>
      </c>
      <c r="W82" s="21">
        <f>832+1420</f>
        <v>2252</v>
      </c>
      <c r="X82" s="21">
        <v>2227</v>
      </c>
      <c r="Y82" s="14">
        <v>2283</v>
      </c>
    </row>
    <row r="83" spans="1:25" ht="13.5">
      <c r="A83" s="22"/>
      <c r="B83" s="26"/>
      <c r="C83" s="26"/>
      <c r="D83" s="26"/>
      <c r="E83" s="26"/>
      <c r="F83" s="26"/>
      <c r="G83" s="14"/>
      <c r="H83" s="14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2.75">
      <c r="A84" s="4" t="s">
        <v>83</v>
      </c>
      <c r="B84" s="16">
        <v>118931</v>
      </c>
      <c r="C84" s="16">
        <v>118724</v>
      </c>
      <c r="D84" s="16">
        <v>118068</v>
      </c>
      <c r="E84" s="16">
        <v>117356</v>
      </c>
      <c r="F84" s="16">
        <v>119322</v>
      </c>
      <c r="G84" s="14">
        <v>118815</v>
      </c>
      <c r="H84" s="14">
        <v>118297</v>
      </c>
      <c r="I84" s="14">
        <v>116531</v>
      </c>
      <c r="J84" s="14">
        <f>SUM(J86:J92)</f>
        <v>112278</v>
      </c>
      <c r="K84" s="14">
        <v>109637</v>
      </c>
      <c r="L84" s="14">
        <v>106154</v>
      </c>
      <c r="M84" s="14">
        <f aca="true" t="shared" si="8" ref="M84:X84">SUM(M86:M92)</f>
        <v>105244</v>
      </c>
      <c r="N84" s="14">
        <f t="shared" si="8"/>
        <v>104333</v>
      </c>
      <c r="O84" s="14">
        <f t="shared" si="8"/>
        <v>102022</v>
      </c>
      <c r="P84" s="14">
        <f t="shared" si="8"/>
        <v>107579</v>
      </c>
      <c r="Q84" s="14">
        <f t="shared" si="8"/>
        <v>107764</v>
      </c>
      <c r="R84" s="14">
        <f t="shared" si="8"/>
        <v>107088</v>
      </c>
      <c r="S84" s="14">
        <f t="shared" si="8"/>
        <v>105826</v>
      </c>
      <c r="T84" s="14">
        <f t="shared" si="8"/>
        <v>105377</v>
      </c>
      <c r="U84" s="14">
        <f t="shared" si="8"/>
        <v>110060</v>
      </c>
      <c r="V84" s="14">
        <f t="shared" si="8"/>
        <v>109280</v>
      </c>
      <c r="W84" s="14">
        <f t="shared" si="8"/>
        <v>108633</v>
      </c>
      <c r="X84" s="14">
        <f t="shared" si="8"/>
        <v>108093</v>
      </c>
      <c r="Y84" s="14">
        <v>105910</v>
      </c>
    </row>
    <row r="85" spans="1:25" ht="12.75">
      <c r="A85" s="18"/>
      <c r="B85" s="23"/>
      <c r="C85" s="23"/>
      <c r="D85" s="23"/>
      <c r="E85" s="23"/>
      <c r="F85" s="23"/>
      <c r="G85" s="14"/>
      <c r="H85" s="1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>
      <c r="A86" s="5" t="s">
        <v>84</v>
      </c>
      <c r="B86" s="23">
        <v>13263</v>
      </c>
      <c r="C86" s="23">
        <v>13406</v>
      </c>
      <c r="D86" s="23">
        <v>13559</v>
      </c>
      <c r="E86" s="23">
        <v>13741</v>
      </c>
      <c r="F86" s="23">
        <v>14190</v>
      </c>
      <c r="G86" s="21">
        <v>14141</v>
      </c>
      <c r="H86" s="21">
        <v>14088</v>
      </c>
      <c r="I86" s="21">
        <v>13777</v>
      </c>
      <c r="J86" s="21">
        <v>13095</v>
      </c>
      <c r="K86" s="21">
        <v>12810</v>
      </c>
      <c r="L86" s="21">
        <v>12343</v>
      </c>
      <c r="M86" s="21">
        <v>12090</v>
      </c>
      <c r="N86" s="21">
        <v>12057</v>
      </c>
      <c r="O86" s="14">
        <v>12168</v>
      </c>
      <c r="P86" s="21">
        <v>13173</v>
      </c>
      <c r="Q86" s="21">
        <v>13322</v>
      </c>
      <c r="R86" s="21">
        <v>13394</v>
      </c>
      <c r="S86" s="21">
        <v>14279</v>
      </c>
      <c r="T86" s="14">
        <v>13311</v>
      </c>
      <c r="U86" s="21">
        <v>14123</v>
      </c>
      <c r="V86" s="21">
        <v>14141</v>
      </c>
      <c r="W86" s="21">
        <v>14263</v>
      </c>
      <c r="X86" s="21">
        <v>14348</v>
      </c>
      <c r="Y86" s="14">
        <v>14202</v>
      </c>
    </row>
    <row r="87" spans="1:25" ht="12.75">
      <c r="A87" s="5" t="s">
        <v>85</v>
      </c>
      <c r="B87" s="23">
        <v>24854</v>
      </c>
      <c r="C87" s="23">
        <v>25069</v>
      </c>
      <c r="D87" s="23">
        <v>25142</v>
      </c>
      <c r="E87" s="23">
        <v>25463</v>
      </c>
      <c r="F87" s="23">
        <v>26265</v>
      </c>
      <c r="G87" s="21">
        <v>26148</v>
      </c>
      <c r="H87" s="21">
        <v>26310</v>
      </c>
      <c r="I87" s="21">
        <v>26321</v>
      </c>
      <c r="J87" s="21">
        <v>26017</v>
      </c>
      <c r="K87" s="21">
        <v>25685</v>
      </c>
      <c r="L87" s="21">
        <v>25311</v>
      </c>
      <c r="M87" s="21">
        <v>25489</v>
      </c>
      <c r="N87" s="21">
        <v>25691</v>
      </c>
      <c r="O87" s="14">
        <v>25581</v>
      </c>
      <c r="P87" s="21">
        <v>28173</v>
      </c>
      <c r="Q87" s="21">
        <v>28373</v>
      </c>
      <c r="R87" s="21">
        <v>28357</v>
      </c>
      <c r="S87" s="21">
        <v>27157</v>
      </c>
      <c r="T87" s="14">
        <v>28045</v>
      </c>
      <c r="U87" s="21">
        <v>30446</v>
      </c>
      <c r="V87" s="21">
        <v>30353</v>
      </c>
      <c r="W87" s="21">
        <v>30111</v>
      </c>
      <c r="X87" s="21">
        <v>29802</v>
      </c>
      <c r="Y87" s="14">
        <v>29193</v>
      </c>
    </row>
    <row r="88" spans="1:25" ht="12.75">
      <c r="A88" s="5" t="s">
        <v>86</v>
      </c>
      <c r="B88" s="23">
        <v>15975</v>
      </c>
      <c r="C88" s="23">
        <v>16117</v>
      </c>
      <c r="D88" s="23">
        <v>16272</v>
      </c>
      <c r="E88" s="23">
        <v>16386</v>
      </c>
      <c r="F88" s="23">
        <v>17125</v>
      </c>
      <c r="G88" s="21">
        <v>17186</v>
      </c>
      <c r="H88" s="21">
        <v>16959</v>
      </c>
      <c r="I88" s="21">
        <v>16862</v>
      </c>
      <c r="J88" s="21">
        <v>16481</v>
      </c>
      <c r="K88" s="21">
        <v>16385</v>
      </c>
      <c r="L88" s="21">
        <v>16087</v>
      </c>
      <c r="M88" s="21">
        <v>16004</v>
      </c>
      <c r="N88" s="21">
        <v>15948</v>
      </c>
      <c r="O88" s="14">
        <v>15435</v>
      </c>
      <c r="P88" s="21">
        <v>16231</v>
      </c>
      <c r="Q88" s="21">
        <v>16319</v>
      </c>
      <c r="R88" s="21">
        <v>16214</v>
      </c>
      <c r="S88" s="21">
        <v>15933</v>
      </c>
      <c r="T88" s="14">
        <v>15898</v>
      </c>
      <c r="U88" s="21">
        <v>17073</v>
      </c>
      <c r="V88" s="21">
        <v>17003</v>
      </c>
      <c r="W88" s="21">
        <v>16895</v>
      </c>
      <c r="X88" s="21">
        <v>16787</v>
      </c>
      <c r="Y88" s="14">
        <v>16397</v>
      </c>
    </row>
    <row r="89" spans="1:25" ht="12.75">
      <c r="A89" s="5" t="s">
        <v>87</v>
      </c>
      <c r="B89" s="23">
        <v>31101</v>
      </c>
      <c r="C89" s="23">
        <v>31156</v>
      </c>
      <c r="D89" s="23">
        <v>31299</v>
      </c>
      <c r="E89" s="23">
        <v>31363</v>
      </c>
      <c r="F89" s="23">
        <v>32119</v>
      </c>
      <c r="G89" s="21">
        <v>32505</v>
      </c>
      <c r="H89" s="21">
        <v>32964</v>
      </c>
      <c r="I89" s="21">
        <v>33255</v>
      </c>
      <c r="J89" s="21">
        <v>32749</v>
      </c>
      <c r="K89" s="21">
        <v>32686</v>
      </c>
      <c r="L89" s="21">
        <v>32084</v>
      </c>
      <c r="M89" s="21">
        <v>32426</v>
      </c>
      <c r="N89" s="21">
        <v>32610</v>
      </c>
      <c r="O89" s="14">
        <v>32511</v>
      </c>
      <c r="P89" s="21">
        <v>34220</v>
      </c>
      <c r="Q89" s="21">
        <v>34517</v>
      </c>
      <c r="R89" s="21">
        <v>34523</v>
      </c>
      <c r="S89" s="21">
        <v>34438</v>
      </c>
      <c r="T89" s="14">
        <v>34325</v>
      </c>
      <c r="U89" s="21">
        <v>35423</v>
      </c>
      <c r="V89" s="21">
        <v>35335</v>
      </c>
      <c r="W89" s="21">
        <v>35118</v>
      </c>
      <c r="X89" s="21">
        <v>35053</v>
      </c>
      <c r="Y89" s="14">
        <v>34445</v>
      </c>
    </row>
    <row r="90" spans="1:25" ht="12.75">
      <c r="A90" s="5" t="s">
        <v>88</v>
      </c>
      <c r="B90" s="23">
        <v>5584</v>
      </c>
      <c r="C90" s="23">
        <v>5276</v>
      </c>
      <c r="D90" s="23">
        <v>4835</v>
      </c>
      <c r="E90" s="23">
        <v>4439</v>
      </c>
      <c r="F90" s="23">
        <v>4000</v>
      </c>
      <c r="G90" s="21">
        <v>3583</v>
      </c>
      <c r="H90" s="21">
        <v>3076</v>
      </c>
      <c r="I90" s="21">
        <v>2573</v>
      </c>
      <c r="J90" s="21">
        <v>2050</v>
      </c>
      <c r="K90" s="21">
        <v>1721</v>
      </c>
      <c r="L90" s="21">
        <v>1462</v>
      </c>
      <c r="M90" s="21">
        <v>1298</v>
      </c>
      <c r="N90" s="21">
        <v>1228</v>
      </c>
      <c r="O90" s="14">
        <v>1155</v>
      </c>
      <c r="P90" s="21">
        <v>1079</v>
      </c>
      <c r="Q90" s="21">
        <v>1018</v>
      </c>
      <c r="R90" s="21">
        <v>1008</v>
      </c>
      <c r="S90" s="21">
        <v>967</v>
      </c>
      <c r="T90" s="14">
        <v>975</v>
      </c>
      <c r="U90" s="21">
        <v>807</v>
      </c>
      <c r="V90" s="21">
        <v>789</v>
      </c>
      <c r="W90" s="21">
        <v>767</v>
      </c>
      <c r="X90" s="21">
        <v>736</v>
      </c>
      <c r="Y90" s="14">
        <v>743</v>
      </c>
    </row>
    <row r="91" spans="1:25" ht="12.75">
      <c r="A91" s="5" t="s">
        <v>89</v>
      </c>
      <c r="B91" s="23">
        <v>2525</v>
      </c>
      <c r="C91" s="23">
        <v>2539</v>
      </c>
      <c r="D91" s="23">
        <v>2513</v>
      </c>
      <c r="E91" s="23">
        <v>2466</v>
      </c>
      <c r="F91" s="23">
        <v>2469</v>
      </c>
      <c r="G91" s="21">
        <v>2405</v>
      </c>
      <c r="H91" s="21">
        <v>2383</v>
      </c>
      <c r="I91" s="21">
        <v>2351</v>
      </c>
      <c r="J91" s="21">
        <v>2349</v>
      </c>
      <c r="K91" s="21">
        <v>2314</v>
      </c>
      <c r="L91" s="21">
        <v>2238</v>
      </c>
      <c r="M91" s="21">
        <v>2219</v>
      </c>
      <c r="N91" s="21">
        <v>2224</v>
      </c>
      <c r="O91" s="14">
        <v>2181</v>
      </c>
      <c r="P91" s="21">
        <v>2171</v>
      </c>
      <c r="Q91" s="21">
        <v>2135</v>
      </c>
      <c r="R91" s="21">
        <v>2058</v>
      </c>
      <c r="S91" s="21">
        <v>1960</v>
      </c>
      <c r="T91" s="14">
        <v>1905</v>
      </c>
      <c r="U91" s="21">
        <v>2186</v>
      </c>
      <c r="V91" s="21">
        <v>2173</v>
      </c>
      <c r="W91" s="21">
        <v>2112</v>
      </c>
      <c r="X91" s="21">
        <v>2086</v>
      </c>
      <c r="Y91" s="14">
        <v>2047</v>
      </c>
    </row>
    <row r="92" spans="1:25" ht="12.75">
      <c r="A92" s="5" t="s">
        <v>90</v>
      </c>
      <c r="B92" s="23">
        <v>25629</v>
      </c>
      <c r="C92" s="23">
        <v>25161</v>
      </c>
      <c r="D92" s="23">
        <v>24448</v>
      </c>
      <c r="E92" s="23">
        <v>23498</v>
      </c>
      <c r="F92" s="23">
        <v>23154</v>
      </c>
      <c r="G92" s="21">
        <v>22847</v>
      </c>
      <c r="H92" s="21">
        <v>22517</v>
      </c>
      <c r="I92" s="21">
        <v>21392</v>
      </c>
      <c r="J92" s="21">
        <v>19537</v>
      </c>
      <c r="K92" s="21">
        <v>18036</v>
      </c>
      <c r="L92" s="21">
        <v>16629</v>
      </c>
      <c r="M92" s="21">
        <v>15718</v>
      </c>
      <c r="N92" s="21">
        <v>14575</v>
      </c>
      <c r="O92" s="14">
        <v>12991</v>
      </c>
      <c r="P92" s="21">
        <v>12532</v>
      </c>
      <c r="Q92" s="21">
        <v>12080</v>
      </c>
      <c r="R92" s="21">
        <v>11534</v>
      </c>
      <c r="S92" s="21">
        <v>11092</v>
      </c>
      <c r="T92" s="14">
        <v>10918</v>
      </c>
      <c r="U92" s="21">
        <v>10002</v>
      </c>
      <c r="V92" s="21">
        <v>9486</v>
      </c>
      <c r="W92" s="21">
        <v>9367</v>
      </c>
      <c r="X92" s="21">
        <v>9281</v>
      </c>
      <c r="Y92" s="14">
        <v>8883</v>
      </c>
    </row>
    <row r="93" spans="1:25" ht="12.75">
      <c r="A93" s="18"/>
      <c r="B93" s="23"/>
      <c r="C93" s="23"/>
      <c r="D93" s="23"/>
      <c r="E93" s="23"/>
      <c r="F93" s="23"/>
      <c r="G93" s="3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.75">
      <c r="A94" s="4" t="s">
        <v>91</v>
      </c>
      <c r="B94" s="16">
        <v>255402</v>
      </c>
      <c r="C94" s="16">
        <v>258012</v>
      </c>
      <c r="D94" s="16">
        <v>258476</v>
      </c>
      <c r="E94" s="16">
        <v>256644</v>
      </c>
      <c r="F94" s="16">
        <v>258761</v>
      </c>
      <c r="G94" s="14">
        <v>257431</v>
      </c>
      <c r="H94" s="14">
        <v>259199</v>
      </c>
      <c r="I94" s="14">
        <v>258667</v>
      </c>
      <c r="J94" s="14">
        <f>SUM(J96:J102)</f>
        <v>255545</v>
      </c>
      <c r="K94" s="14">
        <v>253014</v>
      </c>
      <c r="L94" s="14">
        <v>249105</v>
      </c>
      <c r="M94" s="14">
        <f aca="true" t="shared" si="9" ref="M94:X94">SUM(M96:M102)</f>
        <v>251558</v>
      </c>
      <c r="N94" s="14">
        <f t="shared" si="9"/>
        <v>254186</v>
      </c>
      <c r="O94" s="14">
        <f t="shared" si="9"/>
        <v>255741</v>
      </c>
      <c r="P94" s="14">
        <f t="shared" si="9"/>
        <v>267010</v>
      </c>
      <c r="Q94" s="14">
        <f t="shared" si="9"/>
        <v>269366</v>
      </c>
      <c r="R94" s="14">
        <f t="shared" si="9"/>
        <v>270973</v>
      </c>
      <c r="S94" s="14">
        <f t="shared" si="9"/>
        <v>271652</v>
      </c>
      <c r="T94" s="14">
        <f t="shared" si="9"/>
        <v>272240</v>
      </c>
      <c r="U94" s="14">
        <f t="shared" si="9"/>
        <v>281062</v>
      </c>
      <c r="V94" s="14">
        <f t="shared" si="9"/>
        <v>281380</v>
      </c>
      <c r="W94" s="14">
        <f t="shared" si="9"/>
        <v>283224</v>
      </c>
      <c r="X94" s="14">
        <f t="shared" si="9"/>
        <v>285016</v>
      </c>
      <c r="Y94" s="14">
        <v>282584</v>
      </c>
    </row>
    <row r="95" spans="1:25" ht="12.75">
      <c r="A95" s="18"/>
      <c r="B95" s="23"/>
      <c r="C95" s="23"/>
      <c r="D95" s="23"/>
      <c r="E95" s="23"/>
      <c r="F95" s="23"/>
      <c r="G95" s="14"/>
      <c r="H95" s="14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.75">
      <c r="A96" s="5" t="s">
        <v>92</v>
      </c>
      <c r="B96" s="23">
        <v>17957</v>
      </c>
      <c r="C96" s="23">
        <v>18007</v>
      </c>
      <c r="D96" s="23">
        <v>17976</v>
      </c>
      <c r="E96" s="23">
        <v>17847</v>
      </c>
      <c r="F96" s="23">
        <v>18132</v>
      </c>
      <c r="G96" s="21">
        <v>18072</v>
      </c>
      <c r="H96" s="21">
        <v>17924</v>
      </c>
      <c r="I96" s="21">
        <v>16459</v>
      </c>
      <c r="J96" s="21">
        <v>15657</v>
      </c>
      <c r="K96" s="21">
        <v>15371</v>
      </c>
      <c r="L96" s="21">
        <v>14981</v>
      </c>
      <c r="M96" s="21">
        <v>15039</v>
      </c>
      <c r="N96" s="21">
        <v>15073</v>
      </c>
      <c r="O96" s="14">
        <v>14606</v>
      </c>
      <c r="P96" s="21">
        <v>14519</v>
      </c>
      <c r="Q96" s="21">
        <v>14040</v>
      </c>
      <c r="R96" s="21">
        <v>13891</v>
      </c>
      <c r="S96" s="21">
        <v>13909</v>
      </c>
      <c r="T96" s="14">
        <v>13933</v>
      </c>
      <c r="U96" s="21">
        <v>14762</v>
      </c>
      <c r="V96" s="21">
        <v>14975</v>
      </c>
      <c r="W96" s="21">
        <v>15113</v>
      </c>
      <c r="X96" s="21">
        <v>15192</v>
      </c>
      <c r="Y96" s="14">
        <v>14988</v>
      </c>
    </row>
    <row r="97" spans="1:25" ht="13.5" customHeight="1">
      <c r="A97" s="5" t="s">
        <v>93</v>
      </c>
      <c r="B97" s="23">
        <v>45468</v>
      </c>
      <c r="C97" s="23">
        <v>45938</v>
      </c>
      <c r="D97" s="23">
        <v>45783</v>
      </c>
      <c r="E97" s="23">
        <v>44979</v>
      </c>
      <c r="F97" s="23">
        <v>45414</v>
      </c>
      <c r="G97" s="21">
        <v>44897</v>
      </c>
      <c r="H97" s="21">
        <v>45023</v>
      </c>
      <c r="I97" s="21">
        <v>44926</v>
      </c>
      <c r="J97" s="21">
        <v>43937</v>
      </c>
      <c r="K97" s="21">
        <v>43220</v>
      </c>
      <c r="L97" s="21">
        <v>42059</v>
      </c>
      <c r="M97" s="21">
        <v>42573</v>
      </c>
      <c r="N97" s="21">
        <v>43117</v>
      </c>
      <c r="O97" s="14">
        <v>43625</v>
      </c>
      <c r="P97" s="21">
        <v>46663</v>
      </c>
      <c r="Q97" s="21">
        <v>47301</v>
      </c>
      <c r="R97" s="21">
        <v>46383</v>
      </c>
      <c r="S97" s="21">
        <v>47868</v>
      </c>
      <c r="T97" s="14">
        <v>47930</v>
      </c>
      <c r="U97" s="21">
        <v>49980</v>
      </c>
      <c r="V97" s="21">
        <v>50096</v>
      </c>
      <c r="W97" s="21">
        <v>50355</v>
      </c>
      <c r="X97" s="21">
        <v>50601</v>
      </c>
      <c r="Y97" s="14">
        <v>50221</v>
      </c>
    </row>
    <row r="98" spans="1:25" ht="12.75">
      <c r="A98" s="5" t="s">
        <v>94</v>
      </c>
      <c r="B98" s="23">
        <v>38719</v>
      </c>
      <c r="C98" s="23">
        <v>38931</v>
      </c>
      <c r="D98" s="23">
        <v>38953</v>
      </c>
      <c r="E98" s="23">
        <v>38639</v>
      </c>
      <c r="F98" s="23">
        <v>38834</v>
      </c>
      <c r="G98" s="21">
        <v>38159</v>
      </c>
      <c r="H98" s="21">
        <v>37991</v>
      </c>
      <c r="I98" s="21">
        <v>38003</v>
      </c>
      <c r="J98" s="21">
        <v>37089</v>
      </c>
      <c r="K98" s="21">
        <v>36050</v>
      </c>
      <c r="L98" s="21">
        <v>35334</v>
      </c>
      <c r="M98" s="21">
        <v>35597</v>
      </c>
      <c r="N98" s="21">
        <v>35861</v>
      </c>
      <c r="O98" s="14">
        <v>36069</v>
      </c>
      <c r="P98" s="21">
        <v>36616</v>
      </c>
      <c r="Q98" s="21">
        <v>36974</v>
      </c>
      <c r="R98" s="21">
        <v>37182</v>
      </c>
      <c r="S98" s="21">
        <v>37195</v>
      </c>
      <c r="T98" s="14">
        <v>37307</v>
      </c>
      <c r="U98" s="21">
        <v>39419</v>
      </c>
      <c r="V98" s="21">
        <v>39623</v>
      </c>
      <c r="W98" s="21">
        <v>39975</v>
      </c>
      <c r="X98" s="21">
        <v>40217</v>
      </c>
      <c r="Y98" s="14">
        <v>39872</v>
      </c>
    </row>
    <row r="99" spans="1:25" ht="12.75">
      <c r="A99" s="5" t="s">
        <v>95</v>
      </c>
      <c r="B99" s="23">
        <v>72943</v>
      </c>
      <c r="C99" s="23">
        <v>74042</v>
      </c>
      <c r="D99" s="23">
        <v>74582</v>
      </c>
      <c r="E99" s="23">
        <v>74912</v>
      </c>
      <c r="F99" s="23">
        <v>76164</v>
      </c>
      <c r="G99" s="21">
        <v>76456</v>
      </c>
      <c r="H99" s="21">
        <v>77782</v>
      </c>
      <c r="I99" s="21">
        <v>78250</v>
      </c>
      <c r="J99" s="21">
        <v>78199</v>
      </c>
      <c r="K99" s="21">
        <v>77950</v>
      </c>
      <c r="L99" s="21">
        <v>76931</v>
      </c>
      <c r="M99" s="21">
        <v>77629</v>
      </c>
      <c r="N99" s="21">
        <v>78644</v>
      </c>
      <c r="O99" s="14">
        <v>79541</v>
      </c>
      <c r="P99" s="21">
        <v>84614</v>
      </c>
      <c r="Q99" s="21">
        <v>85855</v>
      </c>
      <c r="R99" s="21">
        <v>87796</v>
      </c>
      <c r="S99" s="21">
        <v>86845</v>
      </c>
      <c r="T99" s="14">
        <v>87187</v>
      </c>
      <c r="U99" s="21">
        <v>89672</v>
      </c>
      <c r="V99" s="21">
        <v>90155</v>
      </c>
      <c r="W99" s="21">
        <v>90794</v>
      </c>
      <c r="X99" s="21">
        <v>91444</v>
      </c>
      <c r="Y99" s="14">
        <v>90669</v>
      </c>
    </row>
    <row r="100" spans="1:25" ht="12.75">
      <c r="A100" s="5" t="s">
        <v>96</v>
      </c>
      <c r="B100" s="23">
        <v>20553</v>
      </c>
      <c r="C100" s="23">
        <v>20860</v>
      </c>
      <c r="D100" s="23">
        <v>21048</v>
      </c>
      <c r="E100" s="23">
        <v>20931</v>
      </c>
      <c r="F100" s="23">
        <v>20826</v>
      </c>
      <c r="G100" s="21">
        <v>20900</v>
      </c>
      <c r="H100" s="21">
        <v>20863</v>
      </c>
      <c r="I100" s="21">
        <v>20828</v>
      </c>
      <c r="J100" s="21">
        <v>20478</v>
      </c>
      <c r="K100" s="21">
        <v>20254</v>
      </c>
      <c r="L100" s="21">
        <v>19778</v>
      </c>
      <c r="M100" s="21">
        <v>19918</v>
      </c>
      <c r="N100" s="21">
        <v>20229</v>
      </c>
      <c r="O100" s="14">
        <v>20463</v>
      </c>
      <c r="P100" s="21">
        <v>21828</v>
      </c>
      <c r="Q100" s="21">
        <v>21999</v>
      </c>
      <c r="R100" s="21">
        <v>22279</v>
      </c>
      <c r="S100" s="21">
        <v>22466</v>
      </c>
      <c r="T100" s="14">
        <v>22462</v>
      </c>
      <c r="U100" s="21">
        <v>22957</v>
      </c>
      <c r="V100" s="21">
        <v>22884</v>
      </c>
      <c r="W100" s="21">
        <v>22989</v>
      </c>
      <c r="X100" s="21">
        <v>23093</v>
      </c>
      <c r="Y100" s="14">
        <v>22760</v>
      </c>
    </row>
    <row r="101" spans="1:25" ht="13.5" customHeight="1">
      <c r="A101" s="5" t="s">
        <v>97</v>
      </c>
      <c r="B101" s="23">
        <v>3672</v>
      </c>
      <c r="C101" s="23">
        <v>3382</v>
      </c>
      <c r="D101" s="23">
        <v>2825</v>
      </c>
      <c r="E101" s="23">
        <v>2197</v>
      </c>
      <c r="F101" s="23">
        <v>1588</v>
      </c>
      <c r="G101" s="21">
        <v>1013</v>
      </c>
      <c r="H101" s="21">
        <v>959</v>
      </c>
      <c r="I101" s="21">
        <v>964</v>
      </c>
      <c r="J101" s="21">
        <v>1027</v>
      </c>
      <c r="K101" s="21">
        <v>1010</v>
      </c>
      <c r="L101" s="23" t="s">
        <v>98</v>
      </c>
      <c r="M101" s="23" t="s">
        <v>98</v>
      </c>
      <c r="N101" s="23" t="s">
        <v>98</v>
      </c>
      <c r="O101" s="16" t="s">
        <v>98</v>
      </c>
      <c r="P101" s="23" t="s">
        <v>98</v>
      </c>
      <c r="Q101" s="23" t="s">
        <v>98</v>
      </c>
      <c r="R101" s="23" t="s">
        <v>98</v>
      </c>
      <c r="S101" s="23" t="s">
        <v>98</v>
      </c>
      <c r="T101" s="14">
        <v>320</v>
      </c>
      <c r="U101" s="21">
        <v>299</v>
      </c>
      <c r="V101" s="21">
        <v>260</v>
      </c>
      <c r="W101" s="21">
        <v>231</v>
      </c>
      <c r="X101" s="21">
        <v>233</v>
      </c>
      <c r="Y101" s="14">
        <v>230</v>
      </c>
    </row>
    <row r="102" spans="1:25" ht="12.75">
      <c r="A102" s="5" t="s">
        <v>99</v>
      </c>
      <c r="B102" s="23">
        <v>56090</v>
      </c>
      <c r="C102" s="23">
        <v>56852</v>
      </c>
      <c r="D102" s="23">
        <v>57309</v>
      </c>
      <c r="E102" s="23">
        <v>57139</v>
      </c>
      <c r="F102" s="23">
        <v>57803</v>
      </c>
      <c r="G102" s="21">
        <v>57934</v>
      </c>
      <c r="H102" s="21">
        <v>58657</v>
      </c>
      <c r="I102" s="21">
        <v>59237</v>
      </c>
      <c r="J102" s="21">
        <v>59158</v>
      </c>
      <c r="K102" s="21">
        <v>59159</v>
      </c>
      <c r="L102" s="21">
        <v>60022</v>
      </c>
      <c r="M102" s="21">
        <v>60802</v>
      </c>
      <c r="N102" s="21">
        <v>61262</v>
      </c>
      <c r="O102" s="14">
        <v>61437</v>
      </c>
      <c r="P102" s="21">
        <v>62770</v>
      </c>
      <c r="Q102" s="21">
        <v>63197</v>
      </c>
      <c r="R102" s="21">
        <v>63442</v>
      </c>
      <c r="S102" s="21">
        <v>63369</v>
      </c>
      <c r="T102" s="14">
        <v>63101</v>
      </c>
      <c r="U102" s="21">
        <v>63973</v>
      </c>
      <c r="V102" s="21">
        <v>63387</v>
      </c>
      <c r="W102" s="21">
        <v>63767</v>
      </c>
      <c r="X102" s="21">
        <v>64236</v>
      </c>
      <c r="Y102" s="14">
        <v>63844</v>
      </c>
    </row>
    <row r="103" spans="1:25" ht="12.75">
      <c r="A103" s="18"/>
      <c r="B103" s="23"/>
      <c r="C103" s="23"/>
      <c r="D103" s="23"/>
      <c r="E103" s="23"/>
      <c r="F103" s="23"/>
      <c r="G103" s="3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3.5" customHeight="1">
      <c r="A104" s="4" t="s">
        <v>100</v>
      </c>
      <c r="B104" s="16">
        <v>256645</v>
      </c>
      <c r="C104" s="16">
        <v>256973</v>
      </c>
      <c r="D104" s="16">
        <v>253678</v>
      </c>
      <c r="E104" s="16">
        <v>248350</v>
      </c>
      <c r="F104" s="16">
        <v>246076</v>
      </c>
      <c r="G104" s="14">
        <v>239782</v>
      </c>
      <c r="H104" s="14">
        <v>237093</v>
      </c>
      <c r="I104" s="14">
        <v>233602</v>
      </c>
      <c r="J104" s="14">
        <f>SUM(J106:J112)</f>
        <v>226138</v>
      </c>
      <c r="K104" s="14">
        <v>220198</v>
      </c>
      <c r="L104" s="14">
        <v>213405</v>
      </c>
      <c r="M104" s="14">
        <f aca="true" t="shared" si="10" ref="M104:X104">SUM(M106:M112)</f>
        <v>215390</v>
      </c>
      <c r="N104" s="14">
        <f t="shared" si="10"/>
        <v>217298</v>
      </c>
      <c r="O104" s="14">
        <f t="shared" si="10"/>
        <v>217868</v>
      </c>
      <c r="P104" s="14">
        <f t="shared" si="10"/>
        <v>230622</v>
      </c>
      <c r="Q104" s="14">
        <f t="shared" si="10"/>
        <v>233297</v>
      </c>
      <c r="R104" s="14">
        <f t="shared" si="10"/>
        <v>233935</v>
      </c>
      <c r="S104" s="14">
        <f t="shared" si="10"/>
        <v>234215</v>
      </c>
      <c r="T104" s="14">
        <f t="shared" si="10"/>
        <v>234220</v>
      </c>
      <c r="U104" s="14">
        <f t="shared" si="10"/>
        <v>240854</v>
      </c>
      <c r="V104" s="14">
        <f t="shared" si="10"/>
        <v>240630</v>
      </c>
      <c r="W104" s="14">
        <f t="shared" si="10"/>
        <v>241208</v>
      </c>
      <c r="X104" s="14">
        <f t="shared" si="10"/>
        <v>242887</v>
      </c>
      <c r="Y104" s="14">
        <v>240325</v>
      </c>
    </row>
    <row r="105" spans="1:25" ht="12.75">
      <c r="A105" s="18"/>
      <c r="B105" s="23"/>
      <c r="C105" s="23"/>
      <c r="D105" s="23"/>
      <c r="E105" s="23"/>
      <c r="F105" s="23"/>
      <c r="G105" s="14"/>
      <c r="H105" s="14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5" t="s">
        <v>101</v>
      </c>
      <c r="B106" s="23">
        <v>24057</v>
      </c>
      <c r="C106" s="23">
        <v>24461</v>
      </c>
      <c r="D106" s="23">
        <v>24310</v>
      </c>
      <c r="E106" s="23">
        <v>24117</v>
      </c>
      <c r="F106" s="23">
        <v>24856</v>
      </c>
      <c r="G106" s="21">
        <v>24862</v>
      </c>
      <c r="H106" s="21">
        <v>25273</v>
      </c>
      <c r="I106" s="21">
        <v>25192</v>
      </c>
      <c r="J106" s="21">
        <v>24864</v>
      </c>
      <c r="K106" s="21">
        <v>24613</v>
      </c>
      <c r="L106" s="21">
        <v>24013</v>
      </c>
      <c r="M106" s="21">
        <v>24172</v>
      </c>
      <c r="N106" s="21">
        <v>24446</v>
      </c>
      <c r="O106" s="14">
        <v>24748</v>
      </c>
      <c r="P106" s="21">
        <v>26299</v>
      </c>
      <c r="Q106" s="21">
        <v>26671</v>
      </c>
      <c r="R106" s="21">
        <v>26778</v>
      </c>
      <c r="S106" s="21">
        <v>26719</v>
      </c>
      <c r="T106" s="14">
        <v>26802</v>
      </c>
      <c r="U106" s="21">
        <v>27871</v>
      </c>
      <c r="V106" s="21">
        <v>27799</v>
      </c>
      <c r="W106" s="21">
        <v>27952</v>
      </c>
      <c r="X106" s="21">
        <v>28308</v>
      </c>
      <c r="Y106" s="14">
        <v>28005</v>
      </c>
    </row>
    <row r="107" spans="1:25" ht="12.75">
      <c r="A107" s="5" t="s">
        <v>102</v>
      </c>
      <c r="B107" s="23">
        <v>33854</v>
      </c>
      <c r="C107" s="23">
        <v>33809</v>
      </c>
      <c r="D107" s="23">
        <v>33695</v>
      </c>
      <c r="E107" s="23">
        <v>33486</v>
      </c>
      <c r="F107" s="23">
        <v>33969</v>
      </c>
      <c r="G107" s="21">
        <v>33912</v>
      </c>
      <c r="H107" s="21">
        <v>33888</v>
      </c>
      <c r="I107" s="21">
        <v>33485</v>
      </c>
      <c r="J107" s="21">
        <v>32463</v>
      </c>
      <c r="K107" s="21">
        <v>31506</v>
      </c>
      <c r="L107" s="21">
        <v>30568</v>
      </c>
      <c r="M107" s="21">
        <v>30901</v>
      </c>
      <c r="N107" s="21">
        <v>31042</v>
      </c>
      <c r="O107" s="14">
        <v>31138</v>
      </c>
      <c r="P107" s="21">
        <v>32808</v>
      </c>
      <c r="Q107" s="21">
        <v>33157</v>
      </c>
      <c r="R107" s="21">
        <v>33358</v>
      </c>
      <c r="S107" s="21">
        <v>33730</v>
      </c>
      <c r="T107" s="14">
        <v>34032</v>
      </c>
      <c r="U107" s="21">
        <v>35844</v>
      </c>
      <c r="V107" s="21">
        <v>35947</v>
      </c>
      <c r="W107" s="21">
        <v>35971</v>
      </c>
      <c r="X107" s="21">
        <v>36206</v>
      </c>
      <c r="Y107" s="14">
        <v>35810</v>
      </c>
    </row>
    <row r="108" spans="1:25" ht="12.75">
      <c r="A108" s="5" t="s">
        <v>103</v>
      </c>
      <c r="B108" s="23">
        <v>40576</v>
      </c>
      <c r="C108" s="23">
        <v>40764</v>
      </c>
      <c r="D108" s="23">
        <v>40414</v>
      </c>
      <c r="E108" s="23">
        <v>40122</v>
      </c>
      <c r="F108" s="23">
        <v>40504</v>
      </c>
      <c r="G108" s="21">
        <v>40148</v>
      </c>
      <c r="H108" s="21">
        <v>40192</v>
      </c>
      <c r="I108" s="21">
        <v>40619</v>
      </c>
      <c r="J108" s="21">
        <v>38766</v>
      </c>
      <c r="K108" s="21">
        <v>37300</v>
      </c>
      <c r="L108" s="21">
        <v>35944</v>
      </c>
      <c r="M108" s="21">
        <v>36288</v>
      </c>
      <c r="N108" s="21">
        <v>36678</v>
      </c>
      <c r="O108" s="14">
        <v>36120</v>
      </c>
      <c r="P108" s="21">
        <v>38562</v>
      </c>
      <c r="Q108" s="21">
        <v>38997</v>
      </c>
      <c r="R108" s="21">
        <v>38980</v>
      </c>
      <c r="S108" s="21">
        <v>38827</v>
      </c>
      <c r="T108" s="14">
        <v>38387</v>
      </c>
      <c r="U108" s="21">
        <v>38767</v>
      </c>
      <c r="V108" s="21">
        <v>38733</v>
      </c>
      <c r="W108" s="21">
        <v>39009</v>
      </c>
      <c r="X108" s="21">
        <v>39442</v>
      </c>
      <c r="Y108" s="14">
        <v>38908</v>
      </c>
    </row>
    <row r="109" spans="1:25" ht="12.75">
      <c r="A109" s="5" t="s">
        <v>104</v>
      </c>
      <c r="B109" s="23">
        <v>48567</v>
      </c>
      <c r="C109" s="23">
        <v>48724</v>
      </c>
      <c r="D109" s="23">
        <v>48665</v>
      </c>
      <c r="E109" s="23">
        <v>48499</v>
      </c>
      <c r="F109" s="23">
        <v>49360</v>
      </c>
      <c r="G109" s="21">
        <v>48805</v>
      </c>
      <c r="H109" s="21">
        <v>48802</v>
      </c>
      <c r="I109" s="21">
        <v>48414</v>
      </c>
      <c r="J109" s="21">
        <v>47845</v>
      </c>
      <c r="K109" s="21">
        <v>47032</v>
      </c>
      <c r="L109" s="21">
        <v>45500</v>
      </c>
      <c r="M109" s="21">
        <v>45985</v>
      </c>
      <c r="N109" s="21">
        <v>46395</v>
      </c>
      <c r="O109" s="14">
        <v>46770</v>
      </c>
      <c r="P109" s="21">
        <v>49888</v>
      </c>
      <c r="Q109" s="21">
        <v>50464</v>
      </c>
      <c r="R109" s="21">
        <v>50601</v>
      </c>
      <c r="S109" s="21">
        <v>50504</v>
      </c>
      <c r="T109" s="14">
        <v>50495</v>
      </c>
      <c r="U109" s="21">
        <v>50739</v>
      </c>
      <c r="V109" s="21">
        <v>50182</v>
      </c>
      <c r="W109" s="21">
        <v>49876</v>
      </c>
      <c r="X109" s="21">
        <v>49980</v>
      </c>
      <c r="Y109" s="14">
        <v>49286</v>
      </c>
    </row>
    <row r="110" spans="1:25" ht="12.75">
      <c r="A110" s="5" t="s">
        <v>105</v>
      </c>
      <c r="B110" s="23">
        <v>35587</v>
      </c>
      <c r="C110" s="23">
        <v>35956</v>
      </c>
      <c r="D110" s="23">
        <v>35768</v>
      </c>
      <c r="E110" s="23">
        <v>35350</v>
      </c>
      <c r="F110" s="23">
        <v>35336</v>
      </c>
      <c r="G110" s="21">
        <v>34675</v>
      </c>
      <c r="H110" s="21">
        <v>34454</v>
      </c>
      <c r="I110" s="21">
        <v>33532</v>
      </c>
      <c r="J110" s="21">
        <v>32170</v>
      </c>
      <c r="K110" s="21">
        <v>30996</v>
      </c>
      <c r="L110" s="21">
        <v>29774</v>
      </c>
      <c r="M110" s="21">
        <v>30003</v>
      </c>
      <c r="N110" s="21">
        <v>30242</v>
      </c>
      <c r="O110" s="14">
        <v>30189</v>
      </c>
      <c r="P110" s="21">
        <v>31621</v>
      </c>
      <c r="Q110" s="21">
        <v>31858</v>
      </c>
      <c r="R110" s="21">
        <v>31963</v>
      </c>
      <c r="S110" s="21">
        <v>32101</v>
      </c>
      <c r="T110" s="14">
        <v>32068</v>
      </c>
      <c r="U110" s="21">
        <v>33848</v>
      </c>
      <c r="V110" s="21">
        <v>34250</v>
      </c>
      <c r="W110" s="21">
        <v>34589</v>
      </c>
      <c r="X110" s="21">
        <v>34618</v>
      </c>
      <c r="Y110" s="14">
        <v>34381</v>
      </c>
    </row>
    <row r="111" spans="1:25" ht="12.75">
      <c r="A111" s="5" t="s">
        <v>106</v>
      </c>
      <c r="B111" s="23">
        <v>42807</v>
      </c>
      <c r="C111" s="23">
        <v>41798</v>
      </c>
      <c r="D111" s="23">
        <v>39505</v>
      </c>
      <c r="E111" s="23">
        <v>35919</v>
      </c>
      <c r="F111" s="23">
        <v>31349</v>
      </c>
      <c r="G111" s="21">
        <v>27536</v>
      </c>
      <c r="H111" s="21">
        <v>25716</v>
      </c>
      <c r="I111" s="21">
        <v>25430</v>
      </c>
      <c r="J111" s="21">
        <v>24729</v>
      </c>
      <c r="K111" s="21">
        <v>24169</v>
      </c>
      <c r="L111" s="21">
        <v>23661</v>
      </c>
      <c r="M111" s="21">
        <v>23786</v>
      </c>
      <c r="N111" s="21">
        <v>23810</v>
      </c>
      <c r="O111" s="14">
        <v>23835</v>
      </c>
      <c r="P111" s="21">
        <v>24662</v>
      </c>
      <c r="Q111" s="21">
        <v>24890</v>
      </c>
      <c r="R111" s="21">
        <v>24812</v>
      </c>
      <c r="S111" s="21">
        <v>24787</v>
      </c>
      <c r="T111" s="14">
        <v>24818</v>
      </c>
      <c r="U111" s="21">
        <v>25360</v>
      </c>
      <c r="V111" s="21">
        <v>25362</v>
      </c>
      <c r="W111" s="21">
        <v>25418</v>
      </c>
      <c r="X111" s="21">
        <v>25575</v>
      </c>
      <c r="Y111" s="14">
        <v>25379</v>
      </c>
    </row>
    <row r="112" spans="1:25" ht="12.75">
      <c r="A112" s="5" t="s">
        <v>107</v>
      </c>
      <c r="B112" s="23">
        <v>31197</v>
      </c>
      <c r="C112" s="23">
        <v>31461</v>
      </c>
      <c r="D112" s="23">
        <v>31321</v>
      </c>
      <c r="E112" s="23">
        <v>30857</v>
      </c>
      <c r="F112" s="23">
        <v>30702</v>
      </c>
      <c r="G112" s="21">
        <v>29844</v>
      </c>
      <c r="H112" s="21">
        <v>28768</v>
      </c>
      <c r="I112" s="21">
        <v>26930</v>
      </c>
      <c r="J112" s="21">
        <v>25301</v>
      </c>
      <c r="K112" s="21">
        <v>24582</v>
      </c>
      <c r="L112" s="21">
        <v>23945</v>
      </c>
      <c r="M112" s="21">
        <v>24255</v>
      </c>
      <c r="N112" s="21">
        <v>24685</v>
      </c>
      <c r="O112" s="14">
        <v>25068</v>
      </c>
      <c r="P112" s="21">
        <v>26782</v>
      </c>
      <c r="Q112" s="21">
        <v>27260</v>
      </c>
      <c r="R112" s="21">
        <v>27443</v>
      </c>
      <c r="S112" s="21">
        <v>27547</v>
      </c>
      <c r="T112" s="14">
        <v>27618</v>
      </c>
      <c r="U112" s="21">
        <v>28425</v>
      </c>
      <c r="V112" s="21">
        <v>28357</v>
      </c>
      <c r="W112" s="21">
        <v>28393</v>
      </c>
      <c r="X112" s="21">
        <v>28758</v>
      </c>
      <c r="Y112" s="14">
        <v>28556</v>
      </c>
    </row>
    <row r="113" spans="1:25" ht="12.75">
      <c r="A113" s="18"/>
      <c r="B113" s="23"/>
      <c r="C113" s="23"/>
      <c r="D113" s="23"/>
      <c r="E113" s="23"/>
      <c r="F113" s="23"/>
      <c r="G113" s="3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.75">
      <c r="A114" s="4" t="s">
        <v>108</v>
      </c>
      <c r="B114" s="16">
        <v>141755</v>
      </c>
      <c r="C114" s="16">
        <v>141189</v>
      </c>
      <c r="D114" s="16">
        <v>139594</v>
      </c>
      <c r="E114" s="16">
        <v>136391</v>
      </c>
      <c r="F114" s="16">
        <v>135876</v>
      </c>
      <c r="G114" s="14">
        <v>132145</v>
      </c>
      <c r="H114" s="14">
        <v>129015</v>
      </c>
      <c r="I114" s="14">
        <v>124665</v>
      </c>
      <c r="J114" s="14">
        <f>SUM(J116:J122)</f>
        <v>121130</v>
      </c>
      <c r="K114" s="14">
        <v>116037</v>
      </c>
      <c r="L114" s="14">
        <v>112180</v>
      </c>
      <c r="M114" s="14">
        <f aca="true" t="shared" si="11" ref="M114:X114">SUM(M116:M122)</f>
        <v>112650</v>
      </c>
      <c r="N114" s="14">
        <f t="shared" si="11"/>
        <v>113699</v>
      </c>
      <c r="O114" s="14">
        <f t="shared" si="11"/>
        <v>113706</v>
      </c>
      <c r="P114" s="14">
        <f t="shared" si="11"/>
        <v>119833</v>
      </c>
      <c r="Q114" s="14">
        <f t="shared" si="11"/>
        <v>120904</v>
      </c>
      <c r="R114" s="14">
        <f t="shared" si="11"/>
        <v>121188</v>
      </c>
      <c r="S114" s="14">
        <f t="shared" si="11"/>
        <v>120664</v>
      </c>
      <c r="T114" s="14">
        <f t="shared" si="11"/>
        <v>120582</v>
      </c>
      <c r="U114" s="14">
        <f t="shared" si="11"/>
        <v>125472</v>
      </c>
      <c r="V114" s="14">
        <f t="shared" si="11"/>
        <v>125718</v>
      </c>
      <c r="W114" s="14">
        <f t="shared" si="11"/>
        <v>125399</v>
      </c>
      <c r="X114" s="14">
        <f t="shared" si="11"/>
        <v>125620</v>
      </c>
      <c r="Y114" s="14">
        <v>124277</v>
      </c>
    </row>
    <row r="115" spans="1:25" ht="12.75">
      <c r="A115" s="18"/>
      <c r="B115" s="23"/>
      <c r="C115" s="23"/>
      <c r="D115" s="23"/>
      <c r="E115" s="23"/>
      <c r="F115" s="23"/>
      <c r="G115" s="14"/>
      <c r="H115" s="14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5" t="s">
        <v>109</v>
      </c>
      <c r="B116" s="23">
        <v>22438</v>
      </c>
      <c r="C116" s="23">
        <v>22401</v>
      </c>
      <c r="D116" s="23">
        <v>22131</v>
      </c>
      <c r="E116" s="23">
        <v>21990</v>
      </c>
      <c r="F116" s="23">
        <v>21946</v>
      </c>
      <c r="G116" s="21">
        <v>21318</v>
      </c>
      <c r="H116" s="21">
        <v>20604</v>
      </c>
      <c r="I116" s="21">
        <v>20111</v>
      </c>
      <c r="J116" s="21">
        <v>19513</v>
      </c>
      <c r="K116" s="21">
        <v>18716</v>
      </c>
      <c r="L116" s="21">
        <v>18534</v>
      </c>
      <c r="M116" s="21">
        <v>18947</v>
      </c>
      <c r="N116" s="21">
        <v>19335</v>
      </c>
      <c r="O116" s="14">
        <v>19743</v>
      </c>
      <c r="P116" s="21">
        <v>20943</v>
      </c>
      <c r="Q116" s="21">
        <v>21277</v>
      </c>
      <c r="R116" s="21">
        <v>21609</v>
      </c>
      <c r="S116" s="21">
        <v>21795</v>
      </c>
      <c r="T116" s="14">
        <v>21803</v>
      </c>
      <c r="U116" s="21">
        <v>22722</v>
      </c>
      <c r="V116" s="21">
        <v>22901</v>
      </c>
      <c r="W116" s="21">
        <v>22918</v>
      </c>
      <c r="X116" s="21">
        <v>23036</v>
      </c>
      <c r="Y116" s="14">
        <v>22881</v>
      </c>
    </row>
    <row r="117" spans="1:25" ht="12.75">
      <c r="A117" s="5" t="s">
        <v>110</v>
      </c>
      <c r="B117" s="23">
        <v>13385</v>
      </c>
      <c r="C117" s="23">
        <v>13202</v>
      </c>
      <c r="D117" s="23">
        <v>12844</v>
      </c>
      <c r="E117" s="23">
        <v>12544</v>
      </c>
      <c r="F117" s="23">
        <v>12094</v>
      </c>
      <c r="G117" s="21">
        <v>11914</v>
      </c>
      <c r="H117" s="21">
        <v>11723</v>
      </c>
      <c r="I117" s="21">
        <v>11556</v>
      </c>
      <c r="J117" s="21">
        <v>11539</v>
      </c>
      <c r="K117" s="21">
        <v>11422</v>
      </c>
      <c r="L117" s="21">
        <v>11500</v>
      </c>
      <c r="M117" s="21">
        <v>11659</v>
      </c>
      <c r="N117" s="21">
        <v>11497</v>
      </c>
      <c r="O117" s="14">
        <v>11256</v>
      </c>
      <c r="P117" s="21">
        <v>11552</v>
      </c>
      <c r="Q117" s="21">
        <v>11378</v>
      </c>
      <c r="R117" s="21">
        <v>11264</v>
      </c>
      <c r="S117" s="21">
        <v>10914</v>
      </c>
      <c r="T117" s="14">
        <v>10829</v>
      </c>
      <c r="U117" s="21">
        <v>11495</v>
      </c>
      <c r="V117" s="21">
        <v>11271</v>
      </c>
      <c r="W117" s="21">
        <v>10507</v>
      </c>
      <c r="X117" s="21">
        <v>10052</v>
      </c>
      <c r="Y117" s="14">
        <v>9674</v>
      </c>
    </row>
    <row r="118" spans="1:25" ht="12.75">
      <c r="A118" s="5" t="s">
        <v>111</v>
      </c>
      <c r="B118" s="23">
        <v>23273</v>
      </c>
      <c r="C118" s="23">
        <v>23028</v>
      </c>
      <c r="D118" s="23">
        <v>22664</v>
      </c>
      <c r="E118" s="23">
        <v>22011</v>
      </c>
      <c r="F118" s="23">
        <v>21716</v>
      </c>
      <c r="G118" s="21">
        <v>20651</v>
      </c>
      <c r="H118" s="21">
        <v>19352</v>
      </c>
      <c r="I118" s="21">
        <v>17570</v>
      </c>
      <c r="J118" s="21">
        <v>16135</v>
      </c>
      <c r="K118" s="21">
        <v>14371</v>
      </c>
      <c r="L118" s="21">
        <v>13578</v>
      </c>
      <c r="M118" s="21">
        <v>13486</v>
      </c>
      <c r="N118" s="21">
        <v>13521</v>
      </c>
      <c r="O118" s="14">
        <v>13312</v>
      </c>
      <c r="P118" s="21">
        <v>14194</v>
      </c>
      <c r="Q118" s="21">
        <v>14352</v>
      </c>
      <c r="R118" s="21">
        <v>14299</v>
      </c>
      <c r="S118" s="21">
        <v>14228</v>
      </c>
      <c r="T118" s="14">
        <v>14143</v>
      </c>
      <c r="U118" s="21">
        <v>14579</v>
      </c>
      <c r="V118" s="21">
        <v>14571</v>
      </c>
      <c r="W118" s="21">
        <v>14642</v>
      </c>
      <c r="X118" s="21">
        <v>14722</v>
      </c>
      <c r="Y118" s="14">
        <v>14637</v>
      </c>
    </row>
    <row r="119" spans="1:25" ht="12.75">
      <c r="A119" s="5" t="s">
        <v>112</v>
      </c>
      <c r="B119" s="23">
        <v>22607</v>
      </c>
      <c r="C119" s="23">
        <v>22562</v>
      </c>
      <c r="D119" s="23">
        <v>22171</v>
      </c>
      <c r="E119" s="23">
        <v>21039</v>
      </c>
      <c r="F119" s="23">
        <v>20528</v>
      </c>
      <c r="G119" s="21">
        <v>19707</v>
      </c>
      <c r="H119" s="21">
        <v>19042</v>
      </c>
      <c r="I119" s="21">
        <v>18466</v>
      </c>
      <c r="J119" s="21">
        <v>17974</v>
      </c>
      <c r="K119" s="21">
        <v>17099</v>
      </c>
      <c r="L119" s="21">
        <v>16260</v>
      </c>
      <c r="M119" s="21">
        <v>15931</v>
      </c>
      <c r="N119" s="21">
        <v>16202</v>
      </c>
      <c r="O119" s="14">
        <v>16396</v>
      </c>
      <c r="P119" s="21">
        <v>17217</v>
      </c>
      <c r="Q119" s="21">
        <v>17392</v>
      </c>
      <c r="R119" s="21">
        <v>17482</v>
      </c>
      <c r="S119" s="21">
        <v>17573</v>
      </c>
      <c r="T119" s="14">
        <v>17595</v>
      </c>
      <c r="U119" s="21">
        <v>18182</v>
      </c>
      <c r="V119" s="21">
        <v>18358</v>
      </c>
      <c r="W119" s="21">
        <v>18551</v>
      </c>
      <c r="X119" s="21">
        <v>18649</v>
      </c>
      <c r="Y119" s="14">
        <v>18450</v>
      </c>
    </row>
    <row r="120" spans="1:25" ht="12.75">
      <c r="A120" s="5" t="s">
        <v>113</v>
      </c>
      <c r="B120" s="23">
        <v>27554</v>
      </c>
      <c r="C120" s="23">
        <v>27534</v>
      </c>
      <c r="D120" s="23">
        <v>27392</v>
      </c>
      <c r="E120" s="23">
        <v>26941</v>
      </c>
      <c r="F120" s="23">
        <v>27386</v>
      </c>
      <c r="G120" s="21">
        <v>26924</v>
      </c>
      <c r="H120" s="21">
        <v>26891</v>
      </c>
      <c r="I120" s="21">
        <v>26397</v>
      </c>
      <c r="J120" s="21">
        <v>26076</v>
      </c>
      <c r="K120" s="21">
        <v>25458</v>
      </c>
      <c r="L120" s="21">
        <v>24590</v>
      </c>
      <c r="M120" s="21">
        <v>24715</v>
      </c>
      <c r="N120" s="21">
        <v>24985</v>
      </c>
      <c r="O120" s="14">
        <v>25178</v>
      </c>
      <c r="P120" s="21">
        <v>26999</v>
      </c>
      <c r="Q120" s="21">
        <v>27343</v>
      </c>
      <c r="R120" s="21">
        <v>27433</v>
      </c>
      <c r="S120" s="21">
        <v>27126</v>
      </c>
      <c r="T120" s="14">
        <v>27148</v>
      </c>
      <c r="U120" s="21">
        <v>28374</v>
      </c>
      <c r="V120" s="21">
        <v>28504</v>
      </c>
      <c r="W120" s="21">
        <v>28548</v>
      </c>
      <c r="X120" s="21">
        <v>28746</v>
      </c>
      <c r="Y120" s="14">
        <v>28428</v>
      </c>
    </row>
    <row r="121" spans="1:25" ht="12.75">
      <c r="A121" s="5" t="s">
        <v>114</v>
      </c>
      <c r="B121" s="23">
        <v>14614</v>
      </c>
      <c r="C121" s="23">
        <v>14623</v>
      </c>
      <c r="D121" s="23">
        <v>14684</v>
      </c>
      <c r="E121" s="23">
        <v>14444</v>
      </c>
      <c r="F121" s="23">
        <v>14704</v>
      </c>
      <c r="G121" s="21">
        <v>14493</v>
      </c>
      <c r="H121" s="21">
        <v>14489</v>
      </c>
      <c r="I121" s="21">
        <v>14165</v>
      </c>
      <c r="J121" s="21">
        <v>13855</v>
      </c>
      <c r="K121" s="21">
        <v>13569</v>
      </c>
      <c r="L121" s="21">
        <v>13095</v>
      </c>
      <c r="M121" s="21">
        <v>13156</v>
      </c>
      <c r="N121" s="21">
        <v>13235</v>
      </c>
      <c r="O121" s="14">
        <v>12957</v>
      </c>
      <c r="P121" s="21">
        <v>13031</v>
      </c>
      <c r="Q121" s="21">
        <v>13026</v>
      </c>
      <c r="R121" s="21">
        <v>12915</v>
      </c>
      <c r="S121" s="21">
        <v>12849</v>
      </c>
      <c r="T121" s="14">
        <v>12893</v>
      </c>
      <c r="U121" s="21">
        <v>13481</v>
      </c>
      <c r="V121" s="21">
        <v>13504</v>
      </c>
      <c r="W121" s="21">
        <v>13497</v>
      </c>
      <c r="X121" s="21">
        <v>13553</v>
      </c>
      <c r="Y121" s="14">
        <v>13507</v>
      </c>
    </row>
    <row r="122" spans="1:25" ht="12.75">
      <c r="A122" s="5" t="s">
        <v>115</v>
      </c>
      <c r="B122" s="23">
        <v>17884</v>
      </c>
      <c r="C122" s="23">
        <v>17839</v>
      </c>
      <c r="D122" s="23">
        <v>17708</v>
      </c>
      <c r="E122" s="23">
        <v>17422</v>
      </c>
      <c r="F122" s="23">
        <v>17502</v>
      </c>
      <c r="G122" s="21">
        <v>17138</v>
      </c>
      <c r="H122" s="21">
        <v>16914</v>
      </c>
      <c r="I122" s="21">
        <v>16400</v>
      </c>
      <c r="J122" s="21">
        <v>16038</v>
      </c>
      <c r="K122" s="21">
        <v>15402</v>
      </c>
      <c r="L122" s="21">
        <v>14623</v>
      </c>
      <c r="M122" s="21">
        <v>14756</v>
      </c>
      <c r="N122" s="21">
        <v>14924</v>
      </c>
      <c r="O122" s="14">
        <v>14864</v>
      </c>
      <c r="P122" s="21">
        <v>15897</v>
      </c>
      <c r="Q122" s="21">
        <v>16136</v>
      </c>
      <c r="R122" s="21">
        <v>16186</v>
      </c>
      <c r="S122" s="21">
        <v>16179</v>
      </c>
      <c r="T122" s="14">
        <v>16171</v>
      </c>
      <c r="U122" s="21">
        <v>16639</v>
      </c>
      <c r="V122" s="21">
        <v>16609</v>
      </c>
      <c r="W122" s="21">
        <v>16736</v>
      </c>
      <c r="X122" s="21">
        <v>16862</v>
      </c>
      <c r="Y122" s="14">
        <v>16700</v>
      </c>
    </row>
    <row r="123" spans="1:25" ht="13.5">
      <c r="A123" s="22"/>
      <c r="B123" s="26"/>
      <c r="C123" s="26"/>
      <c r="D123" s="26"/>
      <c r="E123" s="26"/>
      <c r="F123" s="26"/>
      <c r="G123" s="3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2.75">
      <c r="A124" s="4" t="s">
        <v>116</v>
      </c>
      <c r="B124" s="16">
        <v>244038</v>
      </c>
      <c r="C124" s="16">
        <v>245180</v>
      </c>
      <c r="D124" s="16">
        <v>244151</v>
      </c>
      <c r="E124" s="16">
        <v>241907</v>
      </c>
      <c r="F124" s="16">
        <v>243474</v>
      </c>
      <c r="G124" s="14">
        <v>241661</v>
      </c>
      <c r="H124" s="14">
        <v>240917</v>
      </c>
      <c r="I124" s="14">
        <v>237899</v>
      </c>
      <c r="J124" s="14">
        <f>SUM(J126:J131)</f>
        <v>232520</v>
      </c>
      <c r="K124" s="14">
        <v>228548</v>
      </c>
      <c r="L124" s="14">
        <v>225421</v>
      </c>
      <c r="M124" s="14">
        <f aca="true" t="shared" si="12" ref="M124:X124">SUM(M126:M131)</f>
        <v>226955</v>
      </c>
      <c r="N124" s="14">
        <f t="shared" si="12"/>
        <v>227629</v>
      </c>
      <c r="O124" s="14">
        <f t="shared" si="12"/>
        <v>224882</v>
      </c>
      <c r="P124" s="14">
        <f t="shared" si="12"/>
        <v>230313</v>
      </c>
      <c r="Q124" s="14">
        <f t="shared" si="12"/>
        <v>228559</v>
      </c>
      <c r="R124" s="14">
        <f t="shared" si="12"/>
        <v>227338</v>
      </c>
      <c r="S124" s="14">
        <f t="shared" si="12"/>
        <v>225282</v>
      </c>
      <c r="T124" s="14">
        <f t="shared" si="12"/>
        <v>224698</v>
      </c>
      <c r="U124" s="14">
        <f t="shared" si="12"/>
        <v>229891</v>
      </c>
      <c r="V124" s="14">
        <f t="shared" si="12"/>
        <v>228945</v>
      </c>
      <c r="W124" s="14">
        <f t="shared" si="12"/>
        <v>228667</v>
      </c>
      <c r="X124" s="14">
        <f t="shared" si="12"/>
        <v>226135</v>
      </c>
      <c r="Y124" s="14">
        <v>224970</v>
      </c>
    </row>
    <row r="125" spans="1:25" ht="12.75">
      <c r="A125" s="18"/>
      <c r="B125" s="23"/>
      <c r="C125" s="23"/>
      <c r="D125" s="23"/>
      <c r="E125" s="23"/>
      <c r="F125" s="23"/>
      <c r="G125" s="14"/>
      <c r="H125" s="14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.75">
      <c r="A126" s="5" t="s">
        <v>117</v>
      </c>
      <c r="B126" s="23">
        <v>36435</v>
      </c>
      <c r="C126" s="23">
        <v>37060</v>
      </c>
      <c r="D126" s="23">
        <v>37028</v>
      </c>
      <c r="E126" s="23">
        <v>36999</v>
      </c>
      <c r="F126" s="23">
        <v>37390</v>
      </c>
      <c r="G126" s="21">
        <v>37282</v>
      </c>
      <c r="H126" s="21">
        <v>37267</v>
      </c>
      <c r="I126" s="21">
        <v>37164</v>
      </c>
      <c r="J126" s="21">
        <v>36869</v>
      </c>
      <c r="K126" s="21">
        <v>37109</v>
      </c>
      <c r="L126" s="21">
        <v>37844</v>
      </c>
      <c r="M126" s="21">
        <v>38225</v>
      </c>
      <c r="N126" s="21">
        <v>38668</v>
      </c>
      <c r="O126" s="14">
        <v>38618</v>
      </c>
      <c r="P126" s="21">
        <v>40691</v>
      </c>
      <c r="Q126" s="21">
        <v>41375</v>
      </c>
      <c r="R126" s="21">
        <v>41413</v>
      </c>
      <c r="S126" s="23">
        <v>41347</v>
      </c>
      <c r="T126" s="16">
        <v>41312</v>
      </c>
      <c r="U126" s="21">
        <v>44358</v>
      </c>
      <c r="V126" s="21">
        <v>44876</v>
      </c>
      <c r="W126" s="21">
        <v>45126</v>
      </c>
      <c r="X126" s="21">
        <v>43821</v>
      </c>
      <c r="Y126" s="14">
        <v>44670</v>
      </c>
    </row>
    <row r="127" spans="1:25" ht="12.75">
      <c r="A127" s="5" t="s">
        <v>118</v>
      </c>
      <c r="B127" s="23">
        <v>42674</v>
      </c>
      <c r="C127" s="23">
        <v>43145</v>
      </c>
      <c r="D127" s="23">
        <v>42460</v>
      </c>
      <c r="E127" s="23">
        <v>41674</v>
      </c>
      <c r="F127" s="23">
        <v>42133</v>
      </c>
      <c r="G127" s="21">
        <v>41609</v>
      </c>
      <c r="H127" s="21">
        <v>40871</v>
      </c>
      <c r="I127" s="21">
        <v>39388</v>
      </c>
      <c r="J127" s="21">
        <v>38102</v>
      </c>
      <c r="K127" s="21">
        <v>36730</v>
      </c>
      <c r="L127" s="21">
        <v>35618</v>
      </c>
      <c r="M127" s="21">
        <v>36375</v>
      </c>
      <c r="N127" s="21">
        <v>36513</v>
      </c>
      <c r="O127" s="14">
        <v>36322</v>
      </c>
      <c r="P127" s="21">
        <v>39010</v>
      </c>
      <c r="Q127" s="21">
        <v>39320</v>
      </c>
      <c r="R127" s="21">
        <v>39424</v>
      </c>
      <c r="S127" s="23">
        <v>39075</v>
      </c>
      <c r="T127" s="16">
        <v>39069</v>
      </c>
      <c r="U127" s="21">
        <v>41148</v>
      </c>
      <c r="V127" s="21">
        <v>41182</v>
      </c>
      <c r="W127" s="21">
        <v>41435</v>
      </c>
      <c r="X127" s="21">
        <v>41723</v>
      </c>
      <c r="Y127" s="14">
        <v>41366</v>
      </c>
    </row>
    <row r="128" spans="1:25" ht="12.75">
      <c r="A128" s="5" t="s">
        <v>119</v>
      </c>
      <c r="B128" s="23">
        <v>42187</v>
      </c>
      <c r="C128" s="23">
        <v>42052</v>
      </c>
      <c r="D128" s="23">
        <v>41967</v>
      </c>
      <c r="E128" s="23">
        <v>41894</v>
      </c>
      <c r="F128" s="23">
        <v>41909</v>
      </c>
      <c r="G128" s="21">
        <v>41426</v>
      </c>
      <c r="H128" s="21">
        <v>41098</v>
      </c>
      <c r="I128" s="21">
        <v>40657</v>
      </c>
      <c r="J128" s="21">
        <v>39719</v>
      </c>
      <c r="K128" s="21">
        <v>38444</v>
      </c>
      <c r="L128" s="21">
        <v>37259</v>
      </c>
      <c r="M128" s="21">
        <v>36921</v>
      </c>
      <c r="N128" s="21">
        <v>36350</v>
      </c>
      <c r="O128" s="14">
        <v>33898</v>
      </c>
      <c r="P128" s="21">
        <v>28790</v>
      </c>
      <c r="Q128" s="21">
        <v>25452</v>
      </c>
      <c r="R128" s="21">
        <v>25343</v>
      </c>
      <c r="S128" s="23">
        <v>25512</v>
      </c>
      <c r="T128" s="16">
        <v>25452</v>
      </c>
      <c r="U128" s="21">
        <v>28949</v>
      </c>
      <c r="V128" s="21">
        <v>29897</v>
      </c>
      <c r="W128" s="21">
        <v>33177</v>
      </c>
      <c r="X128" s="21">
        <v>36316</v>
      </c>
      <c r="Y128" s="14">
        <v>36522</v>
      </c>
    </row>
    <row r="129" spans="1:25" ht="12.75">
      <c r="A129" s="5" t="s">
        <v>120</v>
      </c>
      <c r="B129" s="23">
        <v>43822</v>
      </c>
      <c r="C129" s="23">
        <v>43894</v>
      </c>
      <c r="D129" s="23">
        <v>43616</v>
      </c>
      <c r="E129" s="23">
        <v>42983</v>
      </c>
      <c r="F129" s="23">
        <v>42690</v>
      </c>
      <c r="G129" s="21">
        <v>42261</v>
      </c>
      <c r="H129" s="21">
        <v>42512</v>
      </c>
      <c r="I129" s="21">
        <v>42462</v>
      </c>
      <c r="J129" s="21">
        <v>41919</v>
      </c>
      <c r="K129" s="21">
        <v>41855</v>
      </c>
      <c r="L129" s="21">
        <v>41760</v>
      </c>
      <c r="M129" s="21">
        <v>42077</v>
      </c>
      <c r="N129" s="21">
        <v>42251</v>
      </c>
      <c r="O129" s="14">
        <v>41982</v>
      </c>
      <c r="P129" s="21">
        <v>44167</v>
      </c>
      <c r="Q129" s="21">
        <v>44437</v>
      </c>
      <c r="R129" s="21">
        <v>44246</v>
      </c>
      <c r="S129" s="23">
        <v>43675</v>
      </c>
      <c r="T129" s="16">
        <v>43314</v>
      </c>
      <c r="U129" s="21">
        <v>41252</v>
      </c>
      <c r="V129" s="21">
        <v>40527</v>
      </c>
      <c r="W129" s="21">
        <v>40047</v>
      </c>
      <c r="X129" s="21">
        <v>38607</v>
      </c>
      <c r="Y129" s="14">
        <v>37914</v>
      </c>
    </row>
    <row r="130" spans="1:25" ht="12.75">
      <c r="A130" s="5" t="s">
        <v>121</v>
      </c>
      <c r="B130" s="23">
        <v>29527</v>
      </c>
      <c r="C130" s="23">
        <v>29650</v>
      </c>
      <c r="D130" s="23">
        <v>29863</v>
      </c>
      <c r="E130" s="23">
        <v>29836</v>
      </c>
      <c r="F130" s="23">
        <v>30211</v>
      </c>
      <c r="G130" s="21">
        <v>30348</v>
      </c>
      <c r="H130" s="21">
        <v>30579</v>
      </c>
      <c r="I130" s="21">
        <v>30467</v>
      </c>
      <c r="J130" s="21">
        <v>30281</v>
      </c>
      <c r="K130" s="21">
        <v>30137</v>
      </c>
      <c r="L130" s="21">
        <v>30065</v>
      </c>
      <c r="M130" s="21">
        <v>30244</v>
      </c>
      <c r="N130" s="21">
        <v>30652</v>
      </c>
      <c r="O130" s="14">
        <v>31002</v>
      </c>
      <c r="P130" s="21">
        <v>32215</v>
      </c>
      <c r="Q130" s="21">
        <v>32248</v>
      </c>
      <c r="R130" s="21">
        <v>31304</v>
      </c>
      <c r="S130" s="23">
        <v>30231</v>
      </c>
      <c r="T130" s="16">
        <v>30148</v>
      </c>
      <c r="U130" s="21">
        <v>28681</v>
      </c>
      <c r="V130" s="21">
        <v>27597</v>
      </c>
      <c r="W130" s="21">
        <v>24713</v>
      </c>
      <c r="X130" s="21">
        <v>23315</v>
      </c>
      <c r="Y130" s="14">
        <v>22889</v>
      </c>
    </row>
    <row r="131" spans="1:25" ht="12.75">
      <c r="A131" s="5" t="s">
        <v>122</v>
      </c>
      <c r="B131" s="23">
        <v>49393</v>
      </c>
      <c r="C131" s="23">
        <v>49379</v>
      </c>
      <c r="D131" s="23">
        <v>49217</v>
      </c>
      <c r="E131" s="23">
        <v>48521</v>
      </c>
      <c r="F131" s="23">
        <v>49141</v>
      </c>
      <c r="G131" s="21">
        <v>48735</v>
      </c>
      <c r="H131" s="21">
        <v>48590</v>
      </c>
      <c r="I131" s="21">
        <v>47761</v>
      </c>
      <c r="J131" s="21">
        <v>45630</v>
      </c>
      <c r="K131" s="21">
        <v>44273</v>
      </c>
      <c r="L131" s="21">
        <v>42875</v>
      </c>
      <c r="M131" s="21">
        <v>43113</v>
      </c>
      <c r="N131" s="21">
        <v>43195</v>
      </c>
      <c r="O131" s="14">
        <v>43060</v>
      </c>
      <c r="P131" s="21">
        <v>45440</v>
      </c>
      <c r="Q131" s="21">
        <v>45727</v>
      </c>
      <c r="R131" s="21">
        <v>45608</v>
      </c>
      <c r="S131" s="23">
        <v>45442</v>
      </c>
      <c r="T131" s="16">
        <v>45403</v>
      </c>
      <c r="U131" s="21">
        <v>45503</v>
      </c>
      <c r="V131" s="21">
        <v>44866</v>
      </c>
      <c r="W131" s="21">
        <v>44169</v>
      </c>
      <c r="X131" s="21">
        <v>42353</v>
      </c>
      <c r="Y131" s="14">
        <v>41609</v>
      </c>
    </row>
    <row r="132" spans="1:25" ht="12.75">
      <c r="A132" s="18"/>
      <c r="B132" s="23"/>
      <c r="C132" s="23"/>
      <c r="D132" s="23"/>
      <c r="E132" s="23"/>
      <c r="F132" s="23"/>
      <c r="G132" s="14"/>
      <c r="H132" s="14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4" t="s">
        <v>123</v>
      </c>
      <c r="B133" s="16">
        <v>102671</v>
      </c>
      <c r="C133" s="16">
        <v>103704</v>
      </c>
      <c r="D133" s="16">
        <v>104494</v>
      </c>
      <c r="E133" s="16">
        <v>104923</v>
      </c>
      <c r="F133" s="16">
        <v>106344</v>
      </c>
      <c r="G133" s="14">
        <v>106858</v>
      </c>
      <c r="H133" s="14">
        <v>107877</v>
      </c>
      <c r="I133" s="14">
        <v>108248</v>
      </c>
      <c r="J133" s="14">
        <f>SUM(J135:J140)</f>
        <v>107405</v>
      </c>
      <c r="K133" s="14">
        <v>106596</v>
      </c>
      <c r="L133" s="14">
        <v>104942</v>
      </c>
      <c r="M133" s="14">
        <f aca="true" t="shared" si="13" ref="M133:X133">SUM(M135:M140)</f>
        <v>104589</v>
      </c>
      <c r="N133" s="14">
        <f t="shared" si="13"/>
        <v>105153</v>
      </c>
      <c r="O133" s="14">
        <f t="shared" si="13"/>
        <v>105456</v>
      </c>
      <c r="P133" s="14">
        <f t="shared" si="13"/>
        <v>106958</v>
      </c>
      <c r="Q133" s="14">
        <f t="shared" si="13"/>
        <v>107395</v>
      </c>
      <c r="R133" s="14">
        <f t="shared" si="13"/>
        <v>107184</v>
      </c>
      <c r="S133" s="14">
        <f t="shared" si="13"/>
        <v>105711</v>
      </c>
      <c r="T133" s="14">
        <f t="shared" si="13"/>
        <v>105341</v>
      </c>
      <c r="U133" s="14">
        <f t="shared" si="13"/>
        <v>106360</v>
      </c>
      <c r="V133" s="14">
        <f t="shared" si="13"/>
        <v>105814</v>
      </c>
      <c r="W133" s="14">
        <f t="shared" si="13"/>
        <v>106183</v>
      </c>
      <c r="X133" s="14">
        <f t="shared" si="13"/>
        <v>106082</v>
      </c>
      <c r="Y133" s="14">
        <v>105416</v>
      </c>
    </row>
    <row r="134" spans="1:25" ht="12.75">
      <c r="A134" s="18"/>
      <c r="B134" s="23"/>
      <c r="C134" s="23"/>
      <c r="D134" s="23"/>
      <c r="E134" s="23"/>
      <c r="F134" s="23"/>
      <c r="G134" s="14"/>
      <c r="H134" s="14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>
      <c r="A135" s="5" t="s">
        <v>124</v>
      </c>
      <c r="B135" s="23">
        <v>9829</v>
      </c>
      <c r="C135" s="23">
        <v>10008</v>
      </c>
      <c r="D135" s="23">
        <v>10128</v>
      </c>
      <c r="E135" s="23">
        <v>10215</v>
      </c>
      <c r="F135" s="23">
        <v>10125</v>
      </c>
      <c r="G135" s="21">
        <v>10001</v>
      </c>
      <c r="H135" s="21">
        <v>9933</v>
      </c>
      <c r="I135" s="21">
        <v>9964</v>
      </c>
      <c r="J135" s="21">
        <v>9925</v>
      </c>
      <c r="K135" s="21">
        <v>9764</v>
      </c>
      <c r="L135" s="21">
        <v>11245</v>
      </c>
      <c r="M135" s="21">
        <v>9527</v>
      </c>
      <c r="N135" s="21">
        <v>9131</v>
      </c>
      <c r="O135" s="14">
        <v>9272</v>
      </c>
      <c r="P135" s="21">
        <v>9802</v>
      </c>
      <c r="Q135" s="21">
        <v>9938</v>
      </c>
      <c r="R135" s="21">
        <v>9930</v>
      </c>
      <c r="S135" s="21">
        <v>9982</v>
      </c>
      <c r="T135" s="14">
        <v>9991</v>
      </c>
      <c r="U135" s="21">
        <v>10032</v>
      </c>
      <c r="V135" s="21">
        <v>9898</v>
      </c>
      <c r="W135" s="21">
        <v>9881</v>
      </c>
      <c r="X135" s="21">
        <v>9737</v>
      </c>
      <c r="Y135" s="14">
        <v>9529</v>
      </c>
    </row>
    <row r="136" spans="1:25" ht="12.75">
      <c r="A136" s="5" t="s">
        <v>125</v>
      </c>
      <c r="B136" s="23">
        <v>6617</v>
      </c>
      <c r="C136" s="23">
        <v>6595</v>
      </c>
      <c r="D136" s="23">
        <v>6550</v>
      </c>
      <c r="E136" s="23">
        <v>6453</v>
      </c>
      <c r="F136" s="23">
        <v>6361</v>
      </c>
      <c r="G136" s="21">
        <v>6106</v>
      </c>
      <c r="H136" s="21">
        <v>5705</v>
      </c>
      <c r="I136" s="21">
        <v>5310</v>
      </c>
      <c r="J136" s="21">
        <v>4172</v>
      </c>
      <c r="K136" s="21">
        <v>3077</v>
      </c>
      <c r="L136" s="16" t="s">
        <v>126</v>
      </c>
      <c r="M136" s="16" t="s">
        <v>126</v>
      </c>
      <c r="N136" s="16" t="s">
        <v>126</v>
      </c>
      <c r="O136" s="16" t="s">
        <v>126</v>
      </c>
      <c r="P136" s="23" t="s">
        <v>126</v>
      </c>
      <c r="Q136" s="23" t="s">
        <v>126</v>
      </c>
      <c r="R136" s="23" t="s">
        <v>126</v>
      </c>
      <c r="S136" s="23" t="s">
        <v>126</v>
      </c>
      <c r="T136" s="16" t="s">
        <v>126</v>
      </c>
      <c r="U136" s="23" t="s">
        <v>126</v>
      </c>
      <c r="V136" s="23" t="s">
        <v>126</v>
      </c>
      <c r="W136" s="23" t="s">
        <v>126</v>
      </c>
      <c r="X136" s="23" t="s">
        <v>126</v>
      </c>
      <c r="Y136" s="16">
        <v>0</v>
      </c>
    </row>
    <row r="137" spans="1:25" ht="12.75">
      <c r="A137" s="5" t="s">
        <v>127</v>
      </c>
      <c r="B137" s="23">
        <v>29973</v>
      </c>
      <c r="C137" s="23">
        <v>30330</v>
      </c>
      <c r="D137" s="23">
        <v>30585</v>
      </c>
      <c r="E137" s="23">
        <v>30823</v>
      </c>
      <c r="F137" s="23">
        <v>31387</v>
      </c>
      <c r="G137" s="21">
        <v>31883</v>
      </c>
      <c r="H137" s="21">
        <v>32235</v>
      </c>
      <c r="I137" s="21">
        <v>32475</v>
      </c>
      <c r="J137" s="21">
        <v>32599</v>
      </c>
      <c r="K137" s="21">
        <v>32798</v>
      </c>
      <c r="L137" s="21">
        <v>32806</v>
      </c>
      <c r="M137" s="21">
        <v>33010</v>
      </c>
      <c r="N137" s="21">
        <v>32977</v>
      </c>
      <c r="O137" s="14">
        <v>32062</v>
      </c>
      <c r="P137" s="21">
        <v>29311</v>
      </c>
      <c r="Q137" s="21">
        <v>29032</v>
      </c>
      <c r="R137" s="21">
        <v>28775</v>
      </c>
      <c r="S137" s="21">
        <v>28027</v>
      </c>
      <c r="T137" s="14">
        <v>27814</v>
      </c>
      <c r="U137" s="21">
        <v>27200</v>
      </c>
      <c r="V137" s="21">
        <v>26853</v>
      </c>
      <c r="W137" s="21">
        <v>26901</v>
      </c>
      <c r="X137" s="21">
        <v>26849</v>
      </c>
      <c r="Y137" s="14">
        <v>26737</v>
      </c>
    </row>
    <row r="138" spans="1:25" ht="12.75">
      <c r="A138" s="5" t="s">
        <v>128</v>
      </c>
      <c r="B138" s="23">
        <v>19765</v>
      </c>
      <c r="C138" s="23">
        <v>20026</v>
      </c>
      <c r="D138" s="23">
        <v>20190</v>
      </c>
      <c r="E138" s="23">
        <v>20285</v>
      </c>
      <c r="F138" s="23">
        <v>20544</v>
      </c>
      <c r="G138" s="21">
        <v>20746</v>
      </c>
      <c r="H138" s="21">
        <v>21056</v>
      </c>
      <c r="I138" s="21">
        <v>21289</v>
      </c>
      <c r="J138" s="21">
        <v>21238</v>
      </c>
      <c r="K138" s="21">
        <v>21165</v>
      </c>
      <c r="L138" s="21">
        <v>21031</v>
      </c>
      <c r="M138" s="21">
        <v>21191</v>
      </c>
      <c r="N138" s="21">
        <v>21379</v>
      </c>
      <c r="O138" s="14">
        <v>21482</v>
      </c>
      <c r="P138" s="21">
        <v>22198</v>
      </c>
      <c r="Q138" s="21">
        <v>22175</v>
      </c>
      <c r="R138" s="21">
        <v>21739</v>
      </c>
      <c r="S138" s="21">
        <v>20581</v>
      </c>
      <c r="T138" s="14">
        <v>20175</v>
      </c>
      <c r="U138" s="21">
        <v>19331</v>
      </c>
      <c r="V138" s="21">
        <v>19050</v>
      </c>
      <c r="W138" s="21">
        <v>19091</v>
      </c>
      <c r="X138" s="21">
        <v>19049</v>
      </c>
      <c r="Y138" s="14">
        <v>18867</v>
      </c>
    </row>
    <row r="139" spans="1:25" ht="12.75">
      <c r="A139" s="5" t="s">
        <v>129</v>
      </c>
      <c r="B139" s="23">
        <v>18286</v>
      </c>
      <c r="C139" s="23">
        <v>18337</v>
      </c>
      <c r="D139" s="23">
        <v>18507</v>
      </c>
      <c r="E139" s="23">
        <v>18530</v>
      </c>
      <c r="F139" s="23">
        <v>18741</v>
      </c>
      <c r="G139" s="21">
        <v>18770</v>
      </c>
      <c r="H139" s="21">
        <v>19140</v>
      </c>
      <c r="I139" s="21">
        <v>19310</v>
      </c>
      <c r="J139" s="21">
        <v>19464</v>
      </c>
      <c r="K139" s="21">
        <v>19606</v>
      </c>
      <c r="L139" s="21">
        <v>19566</v>
      </c>
      <c r="M139" s="21">
        <v>19992</v>
      </c>
      <c r="N139" s="21">
        <v>20356</v>
      </c>
      <c r="O139" s="14">
        <v>20781</v>
      </c>
      <c r="P139" s="21">
        <v>22305</v>
      </c>
      <c r="Q139" s="21">
        <v>22568</v>
      </c>
      <c r="R139" s="21">
        <v>22808</v>
      </c>
      <c r="S139" s="21">
        <v>23008</v>
      </c>
      <c r="T139" s="14">
        <v>23174</v>
      </c>
      <c r="U139" s="21">
        <v>24667</v>
      </c>
      <c r="V139" s="21">
        <v>24757</v>
      </c>
      <c r="W139" s="21">
        <v>24963</v>
      </c>
      <c r="X139" s="21">
        <v>25081</v>
      </c>
      <c r="Y139" s="14">
        <v>25003</v>
      </c>
    </row>
    <row r="140" spans="1:25" ht="12.75">
      <c r="A140" s="5" t="s">
        <v>130</v>
      </c>
      <c r="B140" s="23">
        <v>18201</v>
      </c>
      <c r="C140" s="23">
        <v>18408</v>
      </c>
      <c r="D140" s="23">
        <v>18534</v>
      </c>
      <c r="E140" s="23">
        <v>18617</v>
      </c>
      <c r="F140" s="23">
        <v>19186</v>
      </c>
      <c r="G140" s="21">
        <v>19352</v>
      </c>
      <c r="H140" s="21">
        <v>19808</v>
      </c>
      <c r="I140" s="21">
        <v>19900</v>
      </c>
      <c r="J140" s="21">
        <v>20007</v>
      </c>
      <c r="K140" s="21">
        <v>20186</v>
      </c>
      <c r="L140" s="21">
        <v>20294</v>
      </c>
      <c r="M140" s="21">
        <v>20869</v>
      </c>
      <c r="N140" s="21">
        <v>21310</v>
      </c>
      <c r="O140" s="14">
        <v>21859</v>
      </c>
      <c r="P140" s="21">
        <v>23342</v>
      </c>
      <c r="Q140" s="21">
        <v>23682</v>
      </c>
      <c r="R140" s="21">
        <v>23932</v>
      </c>
      <c r="S140" s="21">
        <v>24113</v>
      </c>
      <c r="T140" s="14">
        <v>24187</v>
      </c>
      <c r="U140" s="21">
        <v>25130</v>
      </c>
      <c r="V140" s="21">
        <v>25256</v>
      </c>
      <c r="W140" s="21">
        <v>25347</v>
      </c>
      <c r="X140" s="21">
        <v>25366</v>
      </c>
      <c r="Y140" s="14">
        <v>25280</v>
      </c>
    </row>
    <row r="141" spans="1:25" ht="12.75">
      <c r="A141" s="18"/>
      <c r="B141" s="23"/>
      <c r="C141" s="23"/>
      <c r="D141" s="23"/>
      <c r="E141" s="23"/>
      <c r="F141" s="23"/>
      <c r="G141" s="3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>
      <c r="A142" s="4" t="s">
        <v>131</v>
      </c>
      <c r="B142" s="16">
        <v>228835</v>
      </c>
      <c r="C142" s="16">
        <v>229290</v>
      </c>
      <c r="D142" s="16">
        <v>228171</v>
      </c>
      <c r="E142" s="16">
        <v>226805</v>
      </c>
      <c r="F142" s="16">
        <v>231364</v>
      </c>
      <c r="G142" s="14">
        <v>231029</v>
      </c>
      <c r="H142" s="14">
        <v>233730</v>
      </c>
      <c r="I142" s="14">
        <v>232846</v>
      </c>
      <c r="J142" s="14">
        <f>SUM(J144:J152)</f>
        <v>227799</v>
      </c>
      <c r="K142" s="14">
        <v>223745</v>
      </c>
      <c r="L142" s="14">
        <v>214807</v>
      </c>
      <c r="M142" s="14">
        <f aca="true" t="shared" si="14" ref="M142:X142">SUM(M144:M152)</f>
        <v>214924</v>
      </c>
      <c r="N142" s="14">
        <f t="shared" si="14"/>
        <v>215402</v>
      </c>
      <c r="O142" s="14">
        <f t="shared" si="14"/>
        <v>213705</v>
      </c>
      <c r="P142" s="14">
        <f t="shared" si="14"/>
        <v>225128</v>
      </c>
      <c r="Q142" s="14">
        <f t="shared" si="14"/>
        <v>226387</v>
      </c>
      <c r="R142" s="14">
        <f t="shared" si="14"/>
        <v>226608</v>
      </c>
      <c r="S142" s="14">
        <f t="shared" si="14"/>
        <v>225960</v>
      </c>
      <c r="T142" s="14">
        <f t="shared" si="14"/>
        <v>225474</v>
      </c>
      <c r="U142" s="14">
        <f t="shared" si="14"/>
        <v>230613</v>
      </c>
      <c r="V142" s="14">
        <f t="shared" si="14"/>
        <v>229733</v>
      </c>
      <c r="W142" s="14">
        <f t="shared" si="14"/>
        <v>229571</v>
      </c>
      <c r="X142" s="14">
        <f t="shared" si="14"/>
        <v>229320</v>
      </c>
      <c r="Y142" s="14">
        <v>226844</v>
      </c>
    </row>
    <row r="143" spans="1:25" ht="12.75">
      <c r="A143" s="18"/>
      <c r="B143" s="23"/>
      <c r="C143" s="23"/>
      <c r="D143" s="23"/>
      <c r="E143" s="23"/>
      <c r="F143" s="23"/>
      <c r="G143" s="14"/>
      <c r="H143" s="14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5" t="s">
        <v>132</v>
      </c>
      <c r="B144" s="23">
        <v>52017</v>
      </c>
      <c r="C144" s="23">
        <v>52265</v>
      </c>
      <c r="D144" s="23">
        <v>52003</v>
      </c>
      <c r="E144" s="23">
        <v>51686</v>
      </c>
      <c r="F144" s="23">
        <v>52934</v>
      </c>
      <c r="G144" s="21">
        <v>53177</v>
      </c>
      <c r="H144" s="21">
        <v>53877</v>
      </c>
      <c r="I144" s="21">
        <v>53578</v>
      </c>
      <c r="J144" s="21">
        <v>52549</v>
      </c>
      <c r="K144" s="21">
        <v>51868</v>
      </c>
      <c r="L144" s="21">
        <v>49781</v>
      </c>
      <c r="M144" s="21">
        <v>50125</v>
      </c>
      <c r="N144" s="21">
        <v>50435</v>
      </c>
      <c r="O144" s="14">
        <v>50178</v>
      </c>
      <c r="P144" s="21">
        <v>53504</v>
      </c>
      <c r="Q144" s="21">
        <v>54363</v>
      </c>
      <c r="R144" s="21">
        <v>54803</v>
      </c>
      <c r="S144" s="21">
        <v>54989</v>
      </c>
      <c r="T144" s="14">
        <v>55064</v>
      </c>
      <c r="U144" s="21">
        <v>57245</v>
      </c>
      <c r="V144" s="21">
        <v>57483</v>
      </c>
      <c r="W144" s="21">
        <v>57725</v>
      </c>
      <c r="X144" s="21">
        <v>57964</v>
      </c>
      <c r="Y144" s="14">
        <v>57587</v>
      </c>
    </row>
    <row r="145" spans="1:25" ht="12.75">
      <c r="A145" s="5" t="s">
        <v>133</v>
      </c>
      <c r="B145" s="23">
        <v>65328</v>
      </c>
      <c r="C145" s="23">
        <v>65415</v>
      </c>
      <c r="D145" s="23">
        <v>65172</v>
      </c>
      <c r="E145" s="23">
        <v>64447</v>
      </c>
      <c r="F145" s="23">
        <v>65309</v>
      </c>
      <c r="G145" s="21">
        <v>65000</v>
      </c>
      <c r="H145" s="21">
        <v>65815</v>
      </c>
      <c r="I145" s="21">
        <v>65480</v>
      </c>
      <c r="J145" s="21">
        <v>64311</v>
      </c>
      <c r="K145" s="21">
        <v>62742</v>
      </c>
      <c r="L145" s="21">
        <v>58751</v>
      </c>
      <c r="M145" s="21">
        <v>58775</v>
      </c>
      <c r="N145" s="21">
        <v>59095</v>
      </c>
      <c r="O145" s="14">
        <v>59018</v>
      </c>
      <c r="P145" s="21">
        <v>61331</v>
      </c>
      <c r="Q145" s="21">
        <v>61675</v>
      </c>
      <c r="R145" s="21">
        <v>61943</v>
      </c>
      <c r="S145" s="21">
        <v>61976</v>
      </c>
      <c r="T145" s="14">
        <v>61958</v>
      </c>
      <c r="U145" s="21">
        <v>64334</v>
      </c>
      <c r="V145" s="21">
        <v>64395</v>
      </c>
      <c r="W145" s="21">
        <v>64446</v>
      </c>
      <c r="X145" s="21">
        <v>64362</v>
      </c>
      <c r="Y145" s="14">
        <v>63779</v>
      </c>
    </row>
    <row r="146" spans="1:25" ht="12.75">
      <c r="A146" s="5" t="s">
        <v>134</v>
      </c>
      <c r="B146" s="23">
        <v>25951</v>
      </c>
      <c r="C146" s="23">
        <v>25989</v>
      </c>
      <c r="D146" s="23">
        <v>25946</v>
      </c>
      <c r="E146" s="23">
        <v>25807</v>
      </c>
      <c r="F146" s="23">
        <v>26452</v>
      </c>
      <c r="G146" s="21">
        <v>26176</v>
      </c>
      <c r="H146" s="21">
        <v>26360</v>
      </c>
      <c r="I146" s="21">
        <v>26153</v>
      </c>
      <c r="J146" s="21">
        <v>25722</v>
      </c>
      <c r="K146" s="21">
        <v>25232</v>
      </c>
      <c r="L146" s="21">
        <v>24220</v>
      </c>
      <c r="M146" s="21">
        <v>24428</v>
      </c>
      <c r="N146" s="21">
        <v>24700</v>
      </c>
      <c r="O146" s="14">
        <v>24878</v>
      </c>
      <c r="P146" s="21">
        <v>26866</v>
      </c>
      <c r="Q146" s="21">
        <v>27019</v>
      </c>
      <c r="R146" s="21">
        <v>27095</v>
      </c>
      <c r="S146" s="21">
        <v>27108</v>
      </c>
      <c r="T146" s="14">
        <v>27121</v>
      </c>
      <c r="U146" s="21">
        <v>28793</v>
      </c>
      <c r="V146" s="21">
        <v>28839</v>
      </c>
      <c r="W146" s="21">
        <v>29007</v>
      </c>
      <c r="X146" s="21">
        <v>29262</v>
      </c>
      <c r="Y146" s="14">
        <v>28881</v>
      </c>
    </row>
    <row r="147" spans="1:25" ht="12.75">
      <c r="A147" s="5" t="s">
        <v>135</v>
      </c>
      <c r="B147" s="23">
        <v>21940</v>
      </c>
      <c r="C147" s="23">
        <v>22017</v>
      </c>
      <c r="D147" s="23">
        <v>21952</v>
      </c>
      <c r="E147" s="23">
        <v>21682</v>
      </c>
      <c r="F147" s="23">
        <v>22119</v>
      </c>
      <c r="G147" s="21">
        <v>22093</v>
      </c>
      <c r="H147" s="21">
        <v>22385</v>
      </c>
      <c r="I147" s="21">
        <v>22203</v>
      </c>
      <c r="J147" s="21">
        <v>21992</v>
      </c>
      <c r="K147" s="21">
        <v>21570</v>
      </c>
      <c r="L147" s="21">
        <v>21082</v>
      </c>
      <c r="M147" s="21">
        <v>21144</v>
      </c>
      <c r="N147" s="21">
        <v>21170</v>
      </c>
      <c r="O147" s="14">
        <v>21078</v>
      </c>
      <c r="P147" s="21">
        <v>22802</v>
      </c>
      <c r="Q147" s="21">
        <v>23059</v>
      </c>
      <c r="R147" s="21">
        <v>23073</v>
      </c>
      <c r="S147" s="21">
        <v>23029</v>
      </c>
      <c r="T147" s="14">
        <v>22942</v>
      </c>
      <c r="U147" s="21">
        <v>24164</v>
      </c>
      <c r="V147" s="21">
        <v>24200</v>
      </c>
      <c r="W147" s="21">
        <v>24432</v>
      </c>
      <c r="X147" s="21">
        <v>24456</v>
      </c>
      <c r="Y147" s="14">
        <v>24274</v>
      </c>
    </row>
    <row r="148" spans="1:25" ht="12.75">
      <c r="A148" s="5" t="s">
        <v>136</v>
      </c>
      <c r="B148" s="23">
        <v>19653</v>
      </c>
      <c r="C148" s="23">
        <v>19782</v>
      </c>
      <c r="D148" s="23">
        <v>19682</v>
      </c>
      <c r="E148" s="23">
        <v>19763</v>
      </c>
      <c r="F148" s="23">
        <v>20219</v>
      </c>
      <c r="G148" s="21">
        <v>20412</v>
      </c>
      <c r="H148" s="21">
        <v>20603</v>
      </c>
      <c r="I148" s="21">
        <v>20635</v>
      </c>
      <c r="J148" s="21">
        <v>20180</v>
      </c>
      <c r="K148" s="21">
        <v>19969</v>
      </c>
      <c r="L148" s="21">
        <v>19908</v>
      </c>
      <c r="M148" s="21">
        <v>20311</v>
      </c>
      <c r="N148" s="21">
        <v>20481</v>
      </c>
      <c r="O148" s="14">
        <v>20174</v>
      </c>
      <c r="P148" s="21">
        <v>21108</v>
      </c>
      <c r="Q148" s="21">
        <v>21044</v>
      </c>
      <c r="R148" s="21">
        <v>20960</v>
      </c>
      <c r="S148" s="21">
        <v>20869</v>
      </c>
      <c r="T148" s="14">
        <v>20796</v>
      </c>
      <c r="U148" s="21">
        <v>20604</v>
      </c>
      <c r="V148" s="21">
        <v>20065</v>
      </c>
      <c r="W148" s="21">
        <v>19959</v>
      </c>
      <c r="X148" s="21">
        <v>19841</v>
      </c>
      <c r="Y148" s="14">
        <v>19600</v>
      </c>
    </row>
    <row r="149" spans="1:25" ht="12.75">
      <c r="A149" s="5" t="s">
        <v>137</v>
      </c>
      <c r="B149" s="23">
        <v>12898</v>
      </c>
      <c r="C149" s="23">
        <v>12831</v>
      </c>
      <c r="D149" s="23">
        <v>12739</v>
      </c>
      <c r="E149" s="23">
        <v>12778</v>
      </c>
      <c r="F149" s="23">
        <v>12942</v>
      </c>
      <c r="G149" s="21">
        <v>12823</v>
      </c>
      <c r="H149" s="21">
        <v>13033</v>
      </c>
      <c r="I149" s="21">
        <v>13083</v>
      </c>
      <c r="J149" s="21">
        <v>12639</v>
      </c>
      <c r="K149" s="21">
        <v>12433</v>
      </c>
      <c r="L149" s="21">
        <v>11958</v>
      </c>
      <c r="M149" s="21">
        <v>11613</v>
      </c>
      <c r="N149" s="21">
        <v>11368</v>
      </c>
      <c r="O149" s="14">
        <v>11080</v>
      </c>
      <c r="P149" s="21">
        <v>11281</v>
      </c>
      <c r="Q149" s="21">
        <v>11278</v>
      </c>
      <c r="R149" s="21">
        <v>11263</v>
      </c>
      <c r="S149" s="21">
        <v>11096</v>
      </c>
      <c r="T149" s="14">
        <v>11001</v>
      </c>
      <c r="U149" s="21">
        <v>10325</v>
      </c>
      <c r="V149" s="21">
        <v>10190</v>
      </c>
      <c r="W149" s="21">
        <v>10025</v>
      </c>
      <c r="X149" s="21">
        <v>9902</v>
      </c>
      <c r="Y149" s="14">
        <v>9691</v>
      </c>
    </row>
    <row r="150" spans="1:25" ht="12.75">
      <c r="A150" s="5" t="s">
        <v>138</v>
      </c>
      <c r="B150" s="23">
        <v>6253</v>
      </c>
      <c r="C150" s="23">
        <v>6272</v>
      </c>
      <c r="D150" s="23">
        <v>6224</v>
      </c>
      <c r="E150" s="23">
        <v>6156</v>
      </c>
      <c r="F150" s="23">
        <v>6313</v>
      </c>
      <c r="G150" s="21">
        <v>6277</v>
      </c>
      <c r="H150" s="21">
        <v>6356</v>
      </c>
      <c r="I150" s="21">
        <v>6254</v>
      </c>
      <c r="J150" s="21">
        <v>6013</v>
      </c>
      <c r="K150" s="21">
        <v>6006</v>
      </c>
      <c r="L150" s="21">
        <v>5867</v>
      </c>
      <c r="M150" s="21">
        <v>5918</v>
      </c>
      <c r="N150" s="21">
        <v>5932</v>
      </c>
      <c r="O150" s="14">
        <v>5732</v>
      </c>
      <c r="P150" s="21">
        <v>6310</v>
      </c>
      <c r="Q150" s="21">
        <v>6287</v>
      </c>
      <c r="R150" s="21">
        <v>6295</v>
      </c>
      <c r="S150" s="21">
        <v>6297</v>
      </c>
      <c r="T150" s="14">
        <v>6282</v>
      </c>
      <c r="U150" s="21">
        <v>6214</v>
      </c>
      <c r="V150" s="21">
        <v>6160</v>
      </c>
      <c r="W150" s="21">
        <v>6107</v>
      </c>
      <c r="X150" s="21">
        <v>6021</v>
      </c>
      <c r="Y150" s="14">
        <v>5968</v>
      </c>
    </row>
    <row r="151" spans="1:25" ht="12.75">
      <c r="A151" s="5" t="s">
        <v>139</v>
      </c>
      <c r="B151" s="23">
        <v>1725</v>
      </c>
      <c r="C151" s="23">
        <v>1691</v>
      </c>
      <c r="D151" s="23">
        <v>1651</v>
      </c>
      <c r="E151" s="23">
        <v>1646</v>
      </c>
      <c r="F151" s="23">
        <v>1708</v>
      </c>
      <c r="G151" s="21">
        <v>1711</v>
      </c>
      <c r="H151" s="21">
        <v>1696</v>
      </c>
      <c r="I151" s="21">
        <v>1692</v>
      </c>
      <c r="J151" s="21">
        <v>1668</v>
      </c>
      <c r="K151" s="21">
        <v>1676</v>
      </c>
      <c r="L151" s="21">
        <v>1618</v>
      </c>
      <c r="M151" s="21">
        <v>1631</v>
      </c>
      <c r="N151" s="21">
        <v>1575</v>
      </c>
      <c r="O151" s="14">
        <v>1489</v>
      </c>
      <c r="P151" s="21">
        <v>1683</v>
      </c>
      <c r="Q151" s="21">
        <v>1666</v>
      </c>
      <c r="R151" s="21">
        <v>1656</v>
      </c>
      <c r="S151" s="21">
        <v>1603</v>
      </c>
      <c r="T151" s="14">
        <v>1581</v>
      </c>
      <c r="U151" s="21">
        <v>1647</v>
      </c>
      <c r="V151" s="21">
        <v>1610</v>
      </c>
      <c r="W151" s="21">
        <v>1585</v>
      </c>
      <c r="X151" s="21">
        <v>1580</v>
      </c>
      <c r="Y151" s="14">
        <v>1519</v>
      </c>
    </row>
    <row r="152" spans="1:25" ht="12.75">
      <c r="A152" s="5" t="s">
        <v>140</v>
      </c>
      <c r="B152" s="23">
        <v>23070</v>
      </c>
      <c r="C152" s="23">
        <v>23028</v>
      </c>
      <c r="D152" s="23">
        <v>22802</v>
      </c>
      <c r="E152" s="23">
        <v>22840</v>
      </c>
      <c r="F152" s="23">
        <v>23368</v>
      </c>
      <c r="G152" s="21">
        <v>23360</v>
      </c>
      <c r="H152" s="21">
        <v>23605</v>
      </c>
      <c r="I152" s="21">
        <v>23768</v>
      </c>
      <c r="J152" s="21">
        <v>22725</v>
      </c>
      <c r="K152" s="21">
        <v>22249</v>
      </c>
      <c r="L152" s="21">
        <v>21622</v>
      </c>
      <c r="M152" s="21">
        <v>20979</v>
      </c>
      <c r="N152" s="21">
        <v>20646</v>
      </c>
      <c r="O152" s="14">
        <v>20078</v>
      </c>
      <c r="P152" s="21">
        <v>20243</v>
      </c>
      <c r="Q152" s="21">
        <v>19996</v>
      </c>
      <c r="R152" s="21">
        <v>19520</v>
      </c>
      <c r="S152" s="21">
        <v>18993</v>
      </c>
      <c r="T152" s="14">
        <v>18729</v>
      </c>
      <c r="U152" s="21">
        <v>17287</v>
      </c>
      <c r="V152" s="21">
        <v>16791</v>
      </c>
      <c r="W152" s="21">
        <v>16285</v>
      </c>
      <c r="X152" s="21">
        <v>15932</v>
      </c>
      <c r="Y152" s="14">
        <v>15545</v>
      </c>
    </row>
    <row r="153" spans="1:25" ht="12.75">
      <c r="A153" s="18"/>
      <c r="B153" s="23"/>
      <c r="C153" s="23"/>
      <c r="D153" s="23"/>
      <c r="E153" s="23"/>
      <c r="F153" s="23"/>
      <c r="G153" s="14"/>
      <c r="H153" s="14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2.75">
      <c r="A154" s="4" t="s">
        <v>141</v>
      </c>
      <c r="B154" s="16">
        <v>174686</v>
      </c>
      <c r="C154" s="16">
        <v>172388</v>
      </c>
      <c r="D154" s="16">
        <v>168702</v>
      </c>
      <c r="E154" s="16">
        <v>161661</v>
      </c>
      <c r="F154" s="16">
        <v>158221</v>
      </c>
      <c r="G154" s="14">
        <v>153848</v>
      </c>
      <c r="H154" s="14">
        <v>152483</v>
      </c>
      <c r="I154" s="14">
        <v>151746</v>
      </c>
      <c r="J154" s="14">
        <f>SUM(J156:J161)</f>
        <v>148035</v>
      </c>
      <c r="K154" s="14">
        <v>146493</v>
      </c>
      <c r="L154" s="14">
        <v>143842</v>
      </c>
      <c r="M154" s="14">
        <f aca="true" t="shared" si="15" ref="M154:X154">SUM(M156:M161)</f>
        <v>143335</v>
      </c>
      <c r="N154" s="14">
        <f t="shared" si="15"/>
        <v>142419</v>
      </c>
      <c r="O154" s="14">
        <f t="shared" si="15"/>
        <v>140517</v>
      </c>
      <c r="P154" s="14">
        <f t="shared" si="15"/>
        <v>141308</v>
      </c>
      <c r="Q154" s="14">
        <f t="shared" si="15"/>
        <v>140323</v>
      </c>
      <c r="R154" s="14">
        <f t="shared" si="15"/>
        <v>140075</v>
      </c>
      <c r="S154" s="14">
        <f t="shared" si="15"/>
        <v>138789</v>
      </c>
      <c r="T154" s="14">
        <f t="shared" si="15"/>
        <v>138260</v>
      </c>
      <c r="U154" s="14">
        <f t="shared" si="15"/>
        <v>140121</v>
      </c>
      <c r="V154" s="14">
        <f t="shared" si="15"/>
        <v>138854</v>
      </c>
      <c r="W154" s="14">
        <f t="shared" si="15"/>
        <v>138226</v>
      </c>
      <c r="X154" s="14">
        <f t="shared" si="15"/>
        <v>137274</v>
      </c>
      <c r="Y154" s="14">
        <v>134938</v>
      </c>
    </row>
    <row r="155" spans="1:25" ht="12.75">
      <c r="A155" s="18"/>
      <c r="B155" s="23"/>
      <c r="C155" s="23"/>
      <c r="D155" s="23"/>
      <c r="E155" s="23"/>
      <c r="F155" s="23"/>
      <c r="G155" s="14"/>
      <c r="H155" s="14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2.75">
      <c r="A156" s="5" t="s">
        <v>142</v>
      </c>
      <c r="B156" s="23">
        <v>6662</v>
      </c>
      <c r="C156" s="23">
        <v>6484</v>
      </c>
      <c r="D156" s="23">
        <v>6222</v>
      </c>
      <c r="E156" s="23">
        <v>5742</v>
      </c>
      <c r="F156" s="23">
        <v>5468</v>
      </c>
      <c r="G156" s="21">
        <v>5227</v>
      </c>
      <c r="H156" s="21">
        <v>5107</v>
      </c>
      <c r="I156" s="21">
        <v>5010</v>
      </c>
      <c r="J156" s="21">
        <v>4604</v>
      </c>
      <c r="K156" s="21">
        <v>4188</v>
      </c>
      <c r="L156" s="21">
        <v>3639</v>
      </c>
      <c r="M156" s="21">
        <v>3232</v>
      </c>
      <c r="N156" s="21">
        <v>3050</v>
      </c>
      <c r="O156" s="14">
        <v>2940</v>
      </c>
      <c r="P156" s="21">
        <v>3050</v>
      </c>
      <c r="Q156" s="21">
        <v>3027</v>
      </c>
      <c r="R156" s="21">
        <v>2973</v>
      </c>
      <c r="S156" s="21">
        <v>2933</v>
      </c>
      <c r="T156" s="14">
        <v>2920</v>
      </c>
      <c r="U156" s="21">
        <v>2777</v>
      </c>
      <c r="V156" s="21">
        <v>2713</v>
      </c>
      <c r="W156" s="21">
        <v>2660</v>
      </c>
      <c r="X156" s="21">
        <v>2572</v>
      </c>
      <c r="Y156" s="14">
        <v>2438</v>
      </c>
    </row>
    <row r="157" spans="1:25" ht="12.75">
      <c r="A157" s="5" t="s">
        <v>143</v>
      </c>
      <c r="B157" s="23">
        <v>15230</v>
      </c>
      <c r="C157" s="23">
        <v>14972</v>
      </c>
      <c r="D157" s="23">
        <v>14628</v>
      </c>
      <c r="E157" s="23">
        <v>14113</v>
      </c>
      <c r="F157" s="23">
        <v>14053</v>
      </c>
      <c r="G157" s="21">
        <v>13740</v>
      </c>
      <c r="H157" s="21">
        <v>13761</v>
      </c>
      <c r="I157" s="21">
        <v>13418</v>
      </c>
      <c r="J157" s="21">
        <v>12167</v>
      </c>
      <c r="K157" s="21">
        <v>11670</v>
      </c>
      <c r="L157" s="21">
        <v>11064</v>
      </c>
      <c r="M157" s="21">
        <v>10682</v>
      </c>
      <c r="N157" s="21">
        <v>9955</v>
      </c>
      <c r="O157" s="14">
        <v>8917</v>
      </c>
      <c r="P157" s="21">
        <v>6210</v>
      </c>
      <c r="Q157" s="21">
        <v>5016</v>
      </c>
      <c r="R157" s="21">
        <v>4746</v>
      </c>
      <c r="S157" s="21">
        <v>4494</v>
      </c>
      <c r="T157" s="14">
        <v>4396</v>
      </c>
      <c r="U157" s="21">
        <v>3719</v>
      </c>
      <c r="V157" s="21">
        <v>3611</v>
      </c>
      <c r="W157" s="21">
        <v>3506</v>
      </c>
      <c r="X157" s="21">
        <v>3438</v>
      </c>
      <c r="Y157" s="14">
        <v>3336</v>
      </c>
    </row>
    <row r="158" spans="1:25" ht="12.75">
      <c r="A158" s="5" t="s">
        <v>144</v>
      </c>
      <c r="B158" s="23">
        <v>43620</v>
      </c>
      <c r="C158" s="23">
        <v>43780</v>
      </c>
      <c r="D158" s="23">
        <v>43806</v>
      </c>
      <c r="E158" s="23">
        <v>43777</v>
      </c>
      <c r="F158" s="23">
        <v>44589</v>
      </c>
      <c r="G158" s="21">
        <v>44861</v>
      </c>
      <c r="H158" s="21">
        <v>45314</v>
      </c>
      <c r="I158" s="21">
        <v>45773</v>
      </c>
      <c r="J158" s="21">
        <v>45079</v>
      </c>
      <c r="K158" s="21">
        <v>45036</v>
      </c>
      <c r="L158" s="21">
        <v>44625</v>
      </c>
      <c r="M158" s="21">
        <v>44911</v>
      </c>
      <c r="N158" s="21">
        <v>45178</v>
      </c>
      <c r="O158" s="14">
        <v>45085</v>
      </c>
      <c r="P158" s="21">
        <v>46176</v>
      </c>
      <c r="Q158" s="21">
        <v>45883</v>
      </c>
      <c r="R158" s="21">
        <v>45966</v>
      </c>
      <c r="S158" s="21">
        <v>45369</v>
      </c>
      <c r="T158" s="14">
        <v>45161</v>
      </c>
      <c r="U158" s="21">
        <v>44666</v>
      </c>
      <c r="V158" s="21">
        <v>44176</v>
      </c>
      <c r="W158" s="21">
        <v>43829</v>
      </c>
      <c r="X158" s="21">
        <v>43340</v>
      </c>
      <c r="Y158" s="14">
        <v>42596</v>
      </c>
    </row>
    <row r="159" spans="1:25" ht="12.75">
      <c r="A159" s="5" t="s">
        <v>145</v>
      </c>
      <c r="B159" s="23">
        <v>57067</v>
      </c>
      <c r="C159" s="23">
        <v>57635</v>
      </c>
      <c r="D159" s="23">
        <v>57956</v>
      </c>
      <c r="E159" s="23">
        <v>57835</v>
      </c>
      <c r="F159" s="23">
        <v>58640</v>
      </c>
      <c r="G159" s="21">
        <v>58998</v>
      </c>
      <c r="H159" s="21">
        <v>59798</v>
      </c>
      <c r="I159" s="21">
        <v>60146</v>
      </c>
      <c r="J159" s="21">
        <v>59739</v>
      </c>
      <c r="K159" s="21">
        <v>59689</v>
      </c>
      <c r="L159" s="21">
        <v>59500</v>
      </c>
      <c r="M159" s="21">
        <v>60160</v>
      </c>
      <c r="N159" s="21">
        <v>60614</v>
      </c>
      <c r="O159" s="14">
        <v>60415</v>
      </c>
      <c r="P159" s="21">
        <v>62565</v>
      </c>
      <c r="Q159" s="21">
        <v>63110</v>
      </c>
      <c r="R159" s="21">
        <v>63330</v>
      </c>
      <c r="S159" s="21">
        <v>63216</v>
      </c>
      <c r="T159" s="14">
        <v>63080</v>
      </c>
      <c r="U159" s="21">
        <v>64857</v>
      </c>
      <c r="V159" s="21">
        <v>64392</v>
      </c>
      <c r="W159" s="21">
        <v>64329</v>
      </c>
      <c r="X159" s="21">
        <v>64182</v>
      </c>
      <c r="Y159" s="14">
        <v>63188</v>
      </c>
    </row>
    <row r="160" spans="1:25" ht="12.75">
      <c r="A160" s="5" t="s">
        <v>146</v>
      </c>
      <c r="B160" s="23">
        <v>15953</v>
      </c>
      <c r="C160" s="23">
        <v>16069</v>
      </c>
      <c r="D160" s="23">
        <v>15988</v>
      </c>
      <c r="E160" s="23">
        <v>16048</v>
      </c>
      <c r="F160" s="23">
        <v>16292</v>
      </c>
      <c r="G160" s="21">
        <v>16212</v>
      </c>
      <c r="H160" s="21">
        <v>16395</v>
      </c>
      <c r="I160" s="21">
        <v>16511</v>
      </c>
      <c r="J160" s="21">
        <v>16455</v>
      </c>
      <c r="K160" s="21">
        <v>16453</v>
      </c>
      <c r="L160" s="21">
        <v>16133</v>
      </c>
      <c r="M160" s="21">
        <v>15726</v>
      </c>
      <c r="N160" s="21">
        <v>15138</v>
      </c>
      <c r="O160" s="14">
        <v>14803</v>
      </c>
      <c r="P160" s="21">
        <v>14970</v>
      </c>
      <c r="Q160" s="21">
        <v>15023</v>
      </c>
      <c r="R160" s="21">
        <v>14948</v>
      </c>
      <c r="S160" s="21">
        <v>14880</v>
      </c>
      <c r="T160" s="14">
        <v>14938</v>
      </c>
      <c r="U160" s="21">
        <v>15747</v>
      </c>
      <c r="V160" s="21">
        <v>15713</v>
      </c>
      <c r="W160" s="21">
        <v>15756</v>
      </c>
      <c r="X160" s="21">
        <v>15832</v>
      </c>
      <c r="Y160" s="14">
        <v>15682</v>
      </c>
    </row>
    <row r="161" spans="1:25" ht="12.75">
      <c r="A161" s="5" t="s">
        <v>147</v>
      </c>
      <c r="B161" s="23">
        <v>36154</v>
      </c>
      <c r="C161" s="23">
        <v>33448</v>
      </c>
      <c r="D161" s="23">
        <v>30102</v>
      </c>
      <c r="E161" s="23">
        <v>24146</v>
      </c>
      <c r="F161" s="23">
        <v>19179</v>
      </c>
      <c r="G161" s="21">
        <v>14810</v>
      </c>
      <c r="H161" s="21">
        <v>12108</v>
      </c>
      <c r="I161" s="21">
        <v>10888</v>
      </c>
      <c r="J161" s="21">
        <v>9991</v>
      </c>
      <c r="K161" s="21">
        <v>9457</v>
      </c>
      <c r="L161" s="21">
        <v>8881</v>
      </c>
      <c r="M161" s="21">
        <v>8624</v>
      </c>
      <c r="N161" s="21">
        <v>8484</v>
      </c>
      <c r="O161" s="14">
        <v>8357</v>
      </c>
      <c r="P161" s="21">
        <v>8337</v>
      </c>
      <c r="Q161" s="21">
        <v>8264</v>
      </c>
      <c r="R161" s="21">
        <v>8112</v>
      </c>
      <c r="S161" s="21">
        <v>7897</v>
      </c>
      <c r="T161" s="14">
        <v>7765</v>
      </c>
      <c r="U161" s="21">
        <v>8355</v>
      </c>
      <c r="V161" s="21">
        <v>8249</v>
      </c>
      <c r="W161" s="21">
        <v>8146</v>
      </c>
      <c r="X161" s="21">
        <v>7910</v>
      </c>
      <c r="Y161" s="14">
        <v>7698</v>
      </c>
    </row>
    <row r="162" spans="1:25" ht="13.5">
      <c r="A162" s="22"/>
      <c r="B162" s="26"/>
      <c r="C162" s="26"/>
      <c r="D162" s="26"/>
      <c r="E162" s="26"/>
      <c r="F162" s="26"/>
      <c r="G162" s="3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2.75">
      <c r="A163" s="4" t="s">
        <v>148</v>
      </c>
      <c r="B163" s="16">
        <v>149736</v>
      </c>
      <c r="C163" s="16">
        <v>149727</v>
      </c>
      <c r="D163" s="16">
        <v>148252</v>
      </c>
      <c r="E163" s="16">
        <v>146184</v>
      </c>
      <c r="F163" s="16">
        <v>146859</v>
      </c>
      <c r="G163" s="14">
        <v>143388</v>
      </c>
      <c r="H163" s="14">
        <v>140205</v>
      </c>
      <c r="I163" s="14">
        <v>135540</v>
      </c>
      <c r="J163" s="14">
        <f>SUM(J165:J169)</f>
        <v>130417</v>
      </c>
      <c r="K163" s="14">
        <v>126501</v>
      </c>
      <c r="L163" s="14">
        <v>123629</v>
      </c>
      <c r="M163" s="14">
        <f aca="true" t="shared" si="16" ref="M163:X163">SUM(M165:M169)</f>
        <v>123861</v>
      </c>
      <c r="N163" s="14">
        <f t="shared" si="16"/>
        <v>124540</v>
      </c>
      <c r="O163" s="14">
        <f t="shared" si="16"/>
        <v>123476</v>
      </c>
      <c r="P163" s="14">
        <f t="shared" si="16"/>
        <v>126463</v>
      </c>
      <c r="Q163" s="14">
        <f t="shared" si="16"/>
        <v>125164</v>
      </c>
      <c r="R163" s="14">
        <f t="shared" si="16"/>
        <v>125286</v>
      </c>
      <c r="S163" s="14">
        <f t="shared" si="16"/>
        <v>124941</v>
      </c>
      <c r="T163" s="14">
        <f t="shared" si="16"/>
        <v>124785</v>
      </c>
      <c r="U163" s="14">
        <f t="shared" si="16"/>
        <v>128402</v>
      </c>
      <c r="V163" s="14">
        <f t="shared" si="16"/>
        <v>128013</v>
      </c>
      <c r="W163" s="14">
        <f t="shared" si="16"/>
        <v>127862</v>
      </c>
      <c r="X163" s="14">
        <f t="shared" si="16"/>
        <v>128412</v>
      </c>
      <c r="Y163" s="14">
        <v>127463</v>
      </c>
    </row>
    <row r="164" spans="1:25" ht="12.75">
      <c r="A164" s="18"/>
      <c r="B164" s="23"/>
      <c r="C164" s="23"/>
      <c r="D164" s="23"/>
      <c r="E164" s="23"/>
      <c r="F164" s="23"/>
      <c r="G164" s="14"/>
      <c r="H164" s="14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2.75">
      <c r="A165" s="5" t="s">
        <v>149</v>
      </c>
      <c r="B165" s="23">
        <v>45382</v>
      </c>
      <c r="C165" s="23">
        <v>45324</v>
      </c>
      <c r="D165" s="23">
        <v>44582</v>
      </c>
      <c r="E165" s="23">
        <v>44107</v>
      </c>
      <c r="F165" s="23">
        <v>44186</v>
      </c>
      <c r="G165" s="21">
        <v>43608</v>
      </c>
      <c r="H165" s="21">
        <v>43085</v>
      </c>
      <c r="I165" s="21">
        <v>42433</v>
      </c>
      <c r="J165" s="21">
        <v>41423</v>
      </c>
      <c r="K165" s="21">
        <v>40425</v>
      </c>
      <c r="L165" s="21">
        <v>39466</v>
      </c>
      <c r="M165" s="21">
        <v>39538</v>
      </c>
      <c r="N165" s="21">
        <v>40034</v>
      </c>
      <c r="O165" s="14">
        <v>39998</v>
      </c>
      <c r="P165" s="21">
        <v>41395</v>
      </c>
      <c r="Q165" s="21">
        <v>40348</v>
      </c>
      <c r="R165" s="21">
        <v>40305</v>
      </c>
      <c r="S165" s="21">
        <v>40225</v>
      </c>
      <c r="T165" s="14">
        <v>40205</v>
      </c>
      <c r="U165" s="21">
        <v>41148</v>
      </c>
      <c r="V165" s="21">
        <v>40802</v>
      </c>
      <c r="W165" s="21">
        <v>40507</v>
      </c>
      <c r="X165" s="21">
        <v>40480</v>
      </c>
      <c r="Y165" s="14">
        <v>40023</v>
      </c>
    </row>
    <row r="166" spans="1:25" ht="12.75">
      <c r="A166" s="5" t="s">
        <v>150</v>
      </c>
      <c r="B166" s="23">
        <v>16867</v>
      </c>
      <c r="C166" s="23">
        <v>16890</v>
      </c>
      <c r="D166" s="23">
        <v>16793</v>
      </c>
      <c r="E166" s="23">
        <v>16595</v>
      </c>
      <c r="F166" s="23">
        <v>16999</v>
      </c>
      <c r="G166" s="21">
        <v>16557</v>
      </c>
      <c r="H166" s="21">
        <v>15912</v>
      </c>
      <c r="I166" s="21">
        <v>14991</v>
      </c>
      <c r="J166" s="21">
        <v>14163</v>
      </c>
      <c r="K166" s="21">
        <v>13730</v>
      </c>
      <c r="L166" s="21">
        <v>13749</v>
      </c>
      <c r="M166" s="21">
        <v>13971</v>
      </c>
      <c r="N166" s="21">
        <v>14197</v>
      </c>
      <c r="O166" s="14">
        <v>14407</v>
      </c>
      <c r="P166" s="21">
        <v>15261</v>
      </c>
      <c r="Q166" s="21">
        <v>15434</v>
      </c>
      <c r="R166" s="21">
        <v>15627</v>
      </c>
      <c r="S166" s="21">
        <v>15702</v>
      </c>
      <c r="T166" s="14">
        <v>15733</v>
      </c>
      <c r="U166" s="21">
        <v>16937</v>
      </c>
      <c r="V166" s="21">
        <v>17040</v>
      </c>
      <c r="W166" s="21">
        <v>17254</v>
      </c>
      <c r="X166" s="21">
        <v>17421</v>
      </c>
      <c r="Y166" s="14">
        <v>17360</v>
      </c>
    </row>
    <row r="167" spans="1:25" ht="12.75">
      <c r="A167" s="5" t="s">
        <v>151</v>
      </c>
      <c r="B167" s="23">
        <v>15257</v>
      </c>
      <c r="C167" s="23">
        <v>15025</v>
      </c>
      <c r="D167" s="23">
        <v>14666</v>
      </c>
      <c r="E167" s="23">
        <v>14455</v>
      </c>
      <c r="F167" s="23">
        <v>13837</v>
      </c>
      <c r="G167" s="21">
        <v>12103</v>
      </c>
      <c r="H167" s="21">
        <v>10430</v>
      </c>
      <c r="I167" s="21">
        <v>8871</v>
      </c>
      <c r="J167" s="21">
        <v>7617</v>
      </c>
      <c r="K167" s="21">
        <v>7043</v>
      </c>
      <c r="L167" s="21">
        <v>6889</v>
      </c>
      <c r="M167" s="21">
        <v>6855</v>
      </c>
      <c r="N167" s="21">
        <v>6758</v>
      </c>
      <c r="O167" s="14">
        <v>6475</v>
      </c>
      <c r="P167" s="21">
        <v>6352</v>
      </c>
      <c r="Q167" s="21">
        <v>6343</v>
      </c>
      <c r="R167" s="21">
        <v>6399</v>
      </c>
      <c r="S167" s="21">
        <v>6379</v>
      </c>
      <c r="T167" s="14">
        <v>6397</v>
      </c>
      <c r="U167" s="21">
        <v>6430</v>
      </c>
      <c r="V167" s="21">
        <v>6338</v>
      </c>
      <c r="W167" s="21">
        <v>6273</v>
      </c>
      <c r="X167" s="21">
        <v>6226</v>
      </c>
      <c r="Y167" s="14">
        <v>6248</v>
      </c>
    </row>
    <row r="168" spans="1:25" ht="12.75">
      <c r="A168" s="5" t="s">
        <v>152</v>
      </c>
      <c r="B168" s="23">
        <v>38949</v>
      </c>
      <c r="C168" s="23">
        <v>38910</v>
      </c>
      <c r="D168" s="23">
        <v>38491</v>
      </c>
      <c r="E168" s="23">
        <v>37610</v>
      </c>
      <c r="F168" s="23">
        <v>37866</v>
      </c>
      <c r="G168" s="21">
        <v>37134</v>
      </c>
      <c r="H168" s="21">
        <v>36401</v>
      </c>
      <c r="I168" s="21">
        <v>34792</v>
      </c>
      <c r="J168" s="21">
        <v>33018</v>
      </c>
      <c r="K168" s="21">
        <v>31497</v>
      </c>
      <c r="L168" s="21">
        <v>29963</v>
      </c>
      <c r="M168" s="21">
        <v>29441</v>
      </c>
      <c r="N168" s="21">
        <v>28809</v>
      </c>
      <c r="O168" s="14">
        <v>27483</v>
      </c>
      <c r="P168" s="21">
        <v>26167</v>
      </c>
      <c r="Q168" s="21">
        <v>25273</v>
      </c>
      <c r="R168" s="21">
        <v>24891</v>
      </c>
      <c r="S168" s="21">
        <v>24529</v>
      </c>
      <c r="T168" s="14">
        <v>24411</v>
      </c>
      <c r="U168" s="21">
        <v>24942</v>
      </c>
      <c r="V168" s="21">
        <v>24868</v>
      </c>
      <c r="W168" s="21">
        <v>24884</v>
      </c>
      <c r="X168" s="21">
        <v>25047</v>
      </c>
      <c r="Y168" s="14">
        <v>24933</v>
      </c>
    </row>
    <row r="169" spans="1:25" ht="12.75">
      <c r="A169" s="5" t="s">
        <v>153</v>
      </c>
      <c r="B169" s="23">
        <v>33281</v>
      </c>
      <c r="C169" s="23">
        <v>33578</v>
      </c>
      <c r="D169" s="23">
        <v>33720</v>
      </c>
      <c r="E169" s="23">
        <v>33417</v>
      </c>
      <c r="F169" s="23">
        <v>33971</v>
      </c>
      <c r="G169" s="21">
        <v>33986</v>
      </c>
      <c r="H169" s="21">
        <v>34377</v>
      </c>
      <c r="I169" s="21">
        <v>34453</v>
      </c>
      <c r="J169" s="21">
        <v>34196</v>
      </c>
      <c r="K169" s="21">
        <v>33806</v>
      </c>
      <c r="L169" s="21">
        <v>33562</v>
      </c>
      <c r="M169" s="21">
        <v>34056</v>
      </c>
      <c r="N169" s="21">
        <v>34742</v>
      </c>
      <c r="O169" s="14">
        <v>35113</v>
      </c>
      <c r="P169" s="21">
        <v>37288</v>
      </c>
      <c r="Q169" s="21">
        <v>37766</v>
      </c>
      <c r="R169" s="21">
        <v>38064</v>
      </c>
      <c r="S169" s="21">
        <v>38106</v>
      </c>
      <c r="T169" s="14">
        <v>38039</v>
      </c>
      <c r="U169" s="21">
        <v>38945</v>
      </c>
      <c r="V169" s="21">
        <v>38965</v>
      </c>
      <c r="W169" s="21">
        <v>38944</v>
      </c>
      <c r="X169" s="21">
        <v>39238</v>
      </c>
      <c r="Y169" s="14">
        <v>38899</v>
      </c>
    </row>
    <row r="170" spans="1:25" ht="12.75">
      <c r="A170" s="18"/>
      <c r="B170" s="23"/>
      <c r="C170" s="23"/>
      <c r="D170" s="23"/>
      <c r="E170" s="23"/>
      <c r="F170" s="23"/>
      <c r="G170" s="3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>
      <c r="A171" s="4" t="s">
        <v>154</v>
      </c>
      <c r="B171" s="16">
        <v>88201</v>
      </c>
      <c r="C171" s="16">
        <v>80711</v>
      </c>
      <c r="D171" s="16">
        <v>73281</v>
      </c>
      <c r="E171" s="16">
        <v>67163</v>
      </c>
      <c r="F171" s="16">
        <v>66846</v>
      </c>
      <c r="G171" s="14">
        <v>65842</v>
      </c>
      <c r="H171" s="14">
        <v>65162</v>
      </c>
      <c r="I171" s="14">
        <v>64177</v>
      </c>
      <c r="J171" s="14">
        <f>SUM(J173:J174)</f>
        <v>62978</v>
      </c>
      <c r="K171" s="14">
        <v>62132</v>
      </c>
      <c r="L171" s="14">
        <v>61041</v>
      </c>
      <c r="M171" s="14">
        <f aca="true" t="shared" si="17" ref="M171:X171">SUM(M173:M174)</f>
        <v>61184</v>
      </c>
      <c r="N171" s="14">
        <f t="shared" si="17"/>
        <v>61403</v>
      </c>
      <c r="O171" s="14">
        <f t="shared" si="17"/>
        <v>60383</v>
      </c>
      <c r="P171" s="14">
        <f t="shared" si="17"/>
        <v>61142</v>
      </c>
      <c r="Q171" s="14">
        <f t="shared" si="17"/>
        <v>61012</v>
      </c>
      <c r="R171" s="14">
        <f t="shared" si="17"/>
        <v>60578</v>
      </c>
      <c r="S171" s="14">
        <f t="shared" si="17"/>
        <v>59856</v>
      </c>
      <c r="T171" s="14">
        <f t="shared" si="17"/>
        <v>59488</v>
      </c>
      <c r="U171" s="14">
        <f t="shared" si="17"/>
        <v>58216</v>
      </c>
      <c r="V171" s="14">
        <f t="shared" si="17"/>
        <v>57070</v>
      </c>
      <c r="W171" s="14">
        <f t="shared" si="17"/>
        <v>56351</v>
      </c>
      <c r="X171" s="14">
        <f t="shared" si="17"/>
        <v>56815</v>
      </c>
      <c r="Y171" s="14">
        <v>54962</v>
      </c>
    </row>
    <row r="172" spans="1:25" ht="12.75">
      <c r="A172" s="18"/>
      <c r="B172" s="23"/>
      <c r="C172" s="23"/>
      <c r="D172" s="23"/>
      <c r="E172" s="23"/>
      <c r="F172" s="23"/>
      <c r="G172" s="3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25.5" customHeight="1">
      <c r="A173" s="5" t="s">
        <v>155</v>
      </c>
      <c r="B173" s="23">
        <v>61657</v>
      </c>
      <c r="C173" s="23">
        <v>53797</v>
      </c>
      <c r="D173" s="23">
        <v>46139</v>
      </c>
      <c r="E173" s="23">
        <v>39978</v>
      </c>
      <c r="F173" s="23">
        <v>39534</v>
      </c>
      <c r="G173" s="21">
        <v>38523</v>
      </c>
      <c r="H173" s="21">
        <v>37553</v>
      </c>
      <c r="I173" s="21">
        <v>36462</v>
      </c>
      <c r="J173" s="21">
        <v>35659</v>
      </c>
      <c r="K173" s="21">
        <v>34853</v>
      </c>
      <c r="L173" s="21">
        <v>33984</v>
      </c>
      <c r="M173" s="21">
        <v>33869</v>
      </c>
      <c r="N173" s="21">
        <v>33962</v>
      </c>
      <c r="O173" s="14">
        <v>33288</v>
      </c>
      <c r="P173" s="21">
        <v>33716</v>
      </c>
      <c r="Q173" s="21">
        <v>33273</v>
      </c>
      <c r="R173" s="21">
        <v>32904</v>
      </c>
      <c r="S173" s="21">
        <v>32673</v>
      </c>
      <c r="T173" s="14">
        <v>32635</v>
      </c>
      <c r="U173" s="21">
        <v>34509</v>
      </c>
      <c r="V173" s="21">
        <v>34144</v>
      </c>
      <c r="W173" s="21">
        <v>34049</v>
      </c>
      <c r="X173" s="21">
        <v>35122</v>
      </c>
      <c r="Y173" s="14">
        <v>33695</v>
      </c>
    </row>
    <row r="174" spans="1:25" ht="12.75">
      <c r="A174" s="5" t="s">
        <v>156</v>
      </c>
      <c r="B174" s="23">
        <v>26544</v>
      </c>
      <c r="C174" s="23">
        <v>26914</v>
      </c>
      <c r="D174" s="23">
        <v>27142</v>
      </c>
      <c r="E174" s="23">
        <v>27185</v>
      </c>
      <c r="F174" s="23">
        <v>27312</v>
      </c>
      <c r="G174" s="21">
        <v>27319</v>
      </c>
      <c r="H174" s="21">
        <v>27609</v>
      </c>
      <c r="I174" s="21">
        <v>27715</v>
      </c>
      <c r="J174" s="21">
        <v>27319</v>
      </c>
      <c r="K174" s="21">
        <v>27279</v>
      </c>
      <c r="L174" s="21">
        <v>27057</v>
      </c>
      <c r="M174" s="21">
        <v>27315</v>
      </c>
      <c r="N174" s="21">
        <v>27441</v>
      </c>
      <c r="O174" s="14">
        <v>27095</v>
      </c>
      <c r="P174" s="21">
        <v>27426</v>
      </c>
      <c r="Q174" s="21">
        <v>27739</v>
      </c>
      <c r="R174" s="21">
        <v>27674</v>
      </c>
      <c r="S174" s="21">
        <v>27183</v>
      </c>
      <c r="T174" s="14">
        <v>26853</v>
      </c>
      <c r="U174" s="21">
        <v>23707</v>
      </c>
      <c r="V174" s="21">
        <v>22926</v>
      </c>
      <c r="W174" s="21">
        <v>22302</v>
      </c>
      <c r="X174" s="21">
        <v>21693</v>
      </c>
      <c r="Y174" s="14">
        <v>21267</v>
      </c>
    </row>
    <row r="175" spans="1:25" ht="12.75">
      <c r="A175" s="18"/>
      <c r="B175" s="23"/>
      <c r="C175" s="23"/>
      <c r="D175" s="23"/>
      <c r="E175" s="23"/>
      <c r="F175" s="23"/>
      <c r="G175" s="14"/>
      <c r="H175" s="14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2.75">
      <c r="A176" s="4" t="s">
        <v>157</v>
      </c>
      <c r="B176" s="16">
        <v>70726</v>
      </c>
      <c r="C176" s="16">
        <v>70050</v>
      </c>
      <c r="D176" s="16">
        <v>68716</v>
      </c>
      <c r="E176" s="16">
        <v>66299</v>
      </c>
      <c r="F176" s="16">
        <v>66563</v>
      </c>
      <c r="G176" s="14">
        <v>63881</v>
      </c>
      <c r="H176" s="14">
        <v>61165</v>
      </c>
      <c r="I176" s="14">
        <v>57573</v>
      </c>
      <c r="J176" s="14">
        <f>SUM(J178:J179)</f>
        <v>54477</v>
      </c>
      <c r="K176" s="14">
        <v>51887</v>
      </c>
      <c r="L176" s="14">
        <v>50070</v>
      </c>
      <c r="M176" s="14">
        <f aca="true" t="shared" si="18" ref="M176:X176">SUM(M178:M179)</f>
        <v>48704</v>
      </c>
      <c r="N176" s="14">
        <f t="shared" si="18"/>
        <v>46589</v>
      </c>
      <c r="O176" s="14">
        <f t="shared" si="18"/>
        <v>41336</v>
      </c>
      <c r="P176" s="14">
        <f t="shared" si="18"/>
        <v>40727</v>
      </c>
      <c r="Q176" s="14">
        <f t="shared" si="18"/>
        <v>41001</v>
      </c>
      <c r="R176" s="14">
        <f t="shared" si="18"/>
        <v>40959</v>
      </c>
      <c r="S176" s="14">
        <f t="shared" si="18"/>
        <v>40576</v>
      </c>
      <c r="T176" s="14">
        <f t="shared" si="18"/>
        <v>40396</v>
      </c>
      <c r="U176" s="14">
        <f t="shared" si="18"/>
        <v>40385</v>
      </c>
      <c r="V176" s="14">
        <f t="shared" si="18"/>
        <v>39614</v>
      </c>
      <c r="W176" s="14">
        <f t="shared" si="18"/>
        <v>38903</v>
      </c>
      <c r="X176" s="14">
        <f t="shared" si="18"/>
        <v>38411</v>
      </c>
      <c r="Y176" s="14">
        <v>38027</v>
      </c>
    </row>
    <row r="177" spans="1:25" ht="12.75">
      <c r="A177" s="18"/>
      <c r="B177" s="23"/>
      <c r="C177" s="23"/>
      <c r="D177" s="23"/>
      <c r="E177" s="23"/>
      <c r="F177" s="23"/>
      <c r="G177" s="3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>
      <c r="A178" s="5" t="s">
        <v>158</v>
      </c>
      <c r="B178" s="23">
        <v>49768</v>
      </c>
      <c r="C178" s="23">
        <v>49157</v>
      </c>
      <c r="D178" s="23">
        <v>48009</v>
      </c>
      <c r="E178" s="23">
        <v>46007</v>
      </c>
      <c r="F178" s="23">
        <v>46542</v>
      </c>
      <c r="G178" s="21">
        <v>44062</v>
      </c>
      <c r="H178" s="21">
        <v>41260</v>
      </c>
      <c r="I178" s="21">
        <v>37481</v>
      </c>
      <c r="J178" s="21">
        <v>34387</v>
      </c>
      <c r="K178" s="21">
        <v>31924</v>
      </c>
      <c r="L178" s="21">
        <v>30204</v>
      </c>
      <c r="M178" s="21">
        <v>28525</v>
      </c>
      <c r="N178" s="21">
        <v>25955</v>
      </c>
      <c r="O178" s="14">
        <v>20173</v>
      </c>
      <c r="P178" s="21">
        <v>19203</v>
      </c>
      <c r="Q178" s="21">
        <v>19306</v>
      </c>
      <c r="R178" s="21">
        <v>19291</v>
      </c>
      <c r="S178" s="21">
        <v>19291</v>
      </c>
      <c r="T178" s="14">
        <v>19085</v>
      </c>
      <c r="U178" s="21">
        <v>18561</v>
      </c>
      <c r="V178" s="21">
        <v>17736</v>
      </c>
      <c r="W178" s="21">
        <v>16966</v>
      </c>
      <c r="X178" s="21">
        <v>16356</v>
      </c>
      <c r="Y178" s="14">
        <v>16099</v>
      </c>
    </row>
    <row r="179" spans="1:25" ht="12.75">
      <c r="A179" s="5" t="s">
        <v>159</v>
      </c>
      <c r="B179" s="23">
        <v>20958</v>
      </c>
      <c r="C179" s="23">
        <v>20893</v>
      </c>
      <c r="D179" s="23">
        <v>20707</v>
      </c>
      <c r="E179" s="23">
        <v>20292</v>
      </c>
      <c r="F179" s="23">
        <v>20021</v>
      </c>
      <c r="G179" s="21">
        <v>19819</v>
      </c>
      <c r="H179" s="21">
        <v>19905</v>
      </c>
      <c r="I179" s="21">
        <v>20092</v>
      </c>
      <c r="J179" s="21">
        <v>20090</v>
      </c>
      <c r="K179" s="21">
        <v>19963</v>
      </c>
      <c r="L179" s="21">
        <v>19866</v>
      </c>
      <c r="M179" s="21">
        <v>20179</v>
      </c>
      <c r="N179" s="21">
        <v>20634</v>
      </c>
      <c r="O179" s="14">
        <v>21163</v>
      </c>
      <c r="P179" s="21">
        <v>21524</v>
      </c>
      <c r="Q179" s="21">
        <v>21695</v>
      </c>
      <c r="R179" s="21">
        <v>21668</v>
      </c>
      <c r="S179" s="21">
        <v>21285</v>
      </c>
      <c r="T179" s="14">
        <v>21311</v>
      </c>
      <c r="U179" s="21">
        <v>21824</v>
      </c>
      <c r="V179" s="21">
        <v>21878</v>
      </c>
      <c r="W179" s="21">
        <v>21937</v>
      </c>
      <c r="X179" s="21">
        <v>22055</v>
      </c>
      <c r="Y179" s="14">
        <v>21928</v>
      </c>
    </row>
    <row r="180" spans="1:25" ht="12.75">
      <c r="A180" s="18"/>
      <c r="B180" s="23"/>
      <c r="C180" s="23"/>
      <c r="D180" s="23"/>
      <c r="E180" s="23"/>
      <c r="F180" s="23"/>
      <c r="G180" s="3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>
      <c r="A181" s="4" t="s">
        <v>160</v>
      </c>
      <c r="B181" s="16">
        <v>158311</v>
      </c>
      <c r="C181" s="16">
        <v>157367</v>
      </c>
      <c r="D181" s="16">
        <v>155795</v>
      </c>
      <c r="E181" s="16">
        <v>153128</v>
      </c>
      <c r="F181" s="16">
        <v>151912</v>
      </c>
      <c r="G181" s="14">
        <v>148985</v>
      </c>
      <c r="H181" s="14">
        <v>146963</v>
      </c>
      <c r="I181" s="14">
        <v>143405</v>
      </c>
      <c r="J181" s="14">
        <f>SUM(J183:J190)</f>
        <v>137445</v>
      </c>
      <c r="K181" s="14">
        <v>133247</v>
      </c>
      <c r="L181" s="14">
        <v>129052</v>
      </c>
      <c r="M181" s="14">
        <f aca="true" t="shared" si="19" ref="M181:X181">SUM(M183:M190)</f>
        <v>125427</v>
      </c>
      <c r="N181" s="14">
        <f t="shared" si="19"/>
        <v>121676</v>
      </c>
      <c r="O181" s="14">
        <f t="shared" si="19"/>
        <v>119395</v>
      </c>
      <c r="P181" s="14">
        <f t="shared" si="19"/>
        <v>126475</v>
      </c>
      <c r="Q181" s="14">
        <f t="shared" si="19"/>
        <v>127920</v>
      </c>
      <c r="R181" s="14">
        <f t="shared" si="19"/>
        <v>128712</v>
      </c>
      <c r="S181" s="14">
        <f t="shared" si="19"/>
        <v>128762</v>
      </c>
      <c r="T181" s="14">
        <f t="shared" si="19"/>
        <v>127938</v>
      </c>
      <c r="U181" s="14">
        <f t="shared" si="19"/>
        <v>134380</v>
      </c>
      <c r="V181" s="14">
        <f t="shared" si="19"/>
        <v>134927</v>
      </c>
      <c r="W181" s="14">
        <f t="shared" si="19"/>
        <v>135401</v>
      </c>
      <c r="X181" s="14">
        <f t="shared" si="19"/>
        <v>135675</v>
      </c>
      <c r="Y181" s="14">
        <v>134080</v>
      </c>
    </row>
    <row r="182" spans="1:25" ht="12.75">
      <c r="A182" s="18"/>
      <c r="B182" s="23"/>
      <c r="C182" s="23"/>
      <c r="D182" s="23"/>
      <c r="E182" s="23"/>
      <c r="F182" s="23"/>
      <c r="G182" s="14"/>
      <c r="H182" s="14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2.75">
      <c r="A183" s="5" t="s">
        <v>161</v>
      </c>
      <c r="B183" s="23">
        <v>26990</v>
      </c>
      <c r="C183" s="23">
        <v>26646</v>
      </c>
      <c r="D183" s="23">
        <v>26300</v>
      </c>
      <c r="E183" s="23">
        <v>26157</v>
      </c>
      <c r="F183" s="23">
        <v>25953</v>
      </c>
      <c r="G183" s="21">
        <v>25156</v>
      </c>
      <c r="H183" s="21">
        <v>24449</v>
      </c>
      <c r="I183" s="21">
        <v>23105</v>
      </c>
      <c r="J183" s="21">
        <v>21681</v>
      </c>
      <c r="K183" s="21">
        <v>20916</v>
      </c>
      <c r="L183" s="21">
        <v>20424</v>
      </c>
      <c r="M183" s="21">
        <v>20729</v>
      </c>
      <c r="N183" s="21">
        <v>21191</v>
      </c>
      <c r="O183" s="14">
        <v>21524</v>
      </c>
      <c r="P183" s="21">
        <v>22891</v>
      </c>
      <c r="Q183" s="21">
        <v>23190</v>
      </c>
      <c r="R183" s="21">
        <v>23290</v>
      </c>
      <c r="S183" s="21">
        <v>23406</v>
      </c>
      <c r="T183" s="14">
        <v>23325</v>
      </c>
      <c r="U183" s="21">
        <v>24678</v>
      </c>
      <c r="V183" s="21">
        <v>24851</v>
      </c>
      <c r="W183" s="21">
        <v>25063</v>
      </c>
      <c r="X183" s="21">
        <v>25281</v>
      </c>
      <c r="Y183" s="14">
        <v>25126</v>
      </c>
    </row>
    <row r="184" spans="1:25" ht="12.75">
      <c r="A184" s="5" t="s">
        <v>162</v>
      </c>
      <c r="B184" s="23">
        <v>9559</v>
      </c>
      <c r="C184" s="23">
        <v>9737</v>
      </c>
      <c r="D184" s="23">
        <v>9761</v>
      </c>
      <c r="E184" s="23">
        <v>9717</v>
      </c>
      <c r="F184" s="23">
        <v>9690</v>
      </c>
      <c r="G184" s="21">
        <v>9749</v>
      </c>
      <c r="H184" s="21">
        <v>9884</v>
      </c>
      <c r="I184" s="21">
        <v>9999</v>
      </c>
      <c r="J184" s="21">
        <v>10155</v>
      </c>
      <c r="K184" s="21">
        <v>10335</v>
      </c>
      <c r="L184" s="21">
        <v>10651</v>
      </c>
      <c r="M184" s="21">
        <v>10932</v>
      </c>
      <c r="N184" s="21">
        <v>11309</v>
      </c>
      <c r="O184" s="14">
        <v>11522</v>
      </c>
      <c r="P184" s="21">
        <v>12132</v>
      </c>
      <c r="Q184" s="21">
        <v>12385</v>
      </c>
      <c r="R184" s="21">
        <v>12538</v>
      </c>
      <c r="S184" s="21">
        <v>12567</v>
      </c>
      <c r="T184" s="14">
        <v>12526</v>
      </c>
      <c r="U184" s="21">
        <v>13447</v>
      </c>
      <c r="V184" s="21">
        <v>13573</v>
      </c>
      <c r="W184" s="21">
        <v>13681</v>
      </c>
      <c r="X184" s="21">
        <v>13782</v>
      </c>
      <c r="Y184" s="14">
        <v>13714</v>
      </c>
    </row>
    <row r="185" spans="1:25" ht="12.75">
      <c r="A185" s="5" t="s">
        <v>163</v>
      </c>
      <c r="B185" s="23">
        <v>8981</v>
      </c>
      <c r="C185" s="23">
        <v>9122</v>
      </c>
      <c r="D185" s="23">
        <v>9147</v>
      </c>
      <c r="E185" s="23">
        <v>9132</v>
      </c>
      <c r="F185" s="23">
        <v>9201</v>
      </c>
      <c r="G185" s="21">
        <v>9089</v>
      </c>
      <c r="H185" s="21">
        <v>9067</v>
      </c>
      <c r="I185" s="21">
        <v>9106</v>
      </c>
      <c r="J185" s="21">
        <v>9256</v>
      </c>
      <c r="K185" s="21">
        <v>9312</v>
      </c>
      <c r="L185" s="21">
        <v>9561</v>
      </c>
      <c r="M185" s="21">
        <v>9861</v>
      </c>
      <c r="N185" s="21">
        <v>10034</v>
      </c>
      <c r="O185" s="14">
        <v>10199</v>
      </c>
      <c r="P185" s="21">
        <v>10716</v>
      </c>
      <c r="Q185" s="21">
        <v>10867</v>
      </c>
      <c r="R185" s="21">
        <v>10955</v>
      </c>
      <c r="S185" s="21">
        <v>11019</v>
      </c>
      <c r="T185" s="14">
        <v>11054</v>
      </c>
      <c r="U185" s="21">
        <v>11893</v>
      </c>
      <c r="V185" s="21">
        <v>12100</v>
      </c>
      <c r="W185" s="21">
        <v>12240</v>
      </c>
      <c r="X185" s="21">
        <v>12369</v>
      </c>
      <c r="Y185" s="14">
        <v>12364</v>
      </c>
    </row>
    <row r="186" spans="1:25" ht="12.75">
      <c r="A186" s="5" t="s">
        <v>164</v>
      </c>
      <c r="B186" s="23">
        <v>24531</v>
      </c>
      <c r="C186" s="23">
        <v>24460</v>
      </c>
      <c r="D186" s="23">
        <v>24516</v>
      </c>
      <c r="E186" s="23">
        <v>24290</v>
      </c>
      <c r="F186" s="23">
        <v>24195</v>
      </c>
      <c r="G186" s="21">
        <v>23949</v>
      </c>
      <c r="H186" s="21">
        <v>23792</v>
      </c>
      <c r="I186" s="21">
        <v>23469</v>
      </c>
      <c r="J186" s="21">
        <v>22418</v>
      </c>
      <c r="K186" s="21">
        <v>21695</v>
      </c>
      <c r="L186" s="21">
        <v>21211</v>
      </c>
      <c r="M186" s="21">
        <v>20387</v>
      </c>
      <c r="N186" s="21">
        <v>20519</v>
      </c>
      <c r="O186" s="14">
        <v>21511</v>
      </c>
      <c r="P186" s="21">
        <v>23731</v>
      </c>
      <c r="Q186" s="21">
        <v>24235</v>
      </c>
      <c r="R186" s="21">
        <v>24801</v>
      </c>
      <c r="S186" s="21">
        <v>25002</v>
      </c>
      <c r="T186" s="14">
        <v>24736</v>
      </c>
      <c r="U186" s="21">
        <v>27481</v>
      </c>
      <c r="V186" s="21">
        <v>27875</v>
      </c>
      <c r="W186" s="21">
        <v>28235</v>
      </c>
      <c r="X186" s="21">
        <v>28348</v>
      </c>
      <c r="Y186" s="14">
        <v>27958</v>
      </c>
    </row>
    <row r="187" spans="1:25" ht="12.75">
      <c r="A187" s="5" t="s">
        <v>165</v>
      </c>
      <c r="B187" s="23">
        <v>31985</v>
      </c>
      <c r="C187" s="23">
        <v>31621</v>
      </c>
      <c r="D187" s="23">
        <v>31299</v>
      </c>
      <c r="E187" s="23">
        <v>30793</v>
      </c>
      <c r="F187" s="23">
        <v>30457</v>
      </c>
      <c r="G187" s="21">
        <v>29650</v>
      </c>
      <c r="H187" s="21">
        <v>28716</v>
      </c>
      <c r="I187" s="21">
        <v>27452</v>
      </c>
      <c r="J187" s="21">
        <v>24994</v>
      </c>
      <c r="K187" s="21">
        <v>22734</v>
      </c>
      <c r="L187" s="21">
        <v>20089</v>
      </c>
      <c r="M187" s="21">
        <v>16951</v>
      </c>
      <c r="N187" s="21">
        <v>13248</v>
      </c>
      <c r="O187" s="14">
        <v>10726</v>
      </c>
      <c r="P187" s="21">
        <v>10387</v>
      </c>
      <c r="Q187" s="21">
        <v>10363</v>
      </c>
      <c r="R187" s="21">
        <v>10323</v>
      </c>
      <c r="S187" s="21">
        <v>10213</v>
      </c>
      <c r="T187" s="14">
        <v>10112</v>
      </c>
      <c r="U187" s="21">
        <v>9925</v>
      </c>
      <c r="V187" s="21">
        <v>9753</v>
      </c>
      <c r="W187" s="21">
        <v>9554</v>
      </c>
      <c r="X187" s="21">
        <v>11151</v>
      </c>
      <c r="Y187" s="14">
        <v>9168</v>
      </c>
    </row>
    <row r="188" spans="1:25" ht="12.75">
      <c r="A188" s="5" t="s">
        <v>166</v>
      </c>
      <c r="B188" s="23">
        <v>12676</v>
      </c>
      <c r="C188" s="23">
        <v>11990</v>
      </c>
      <c r="D188" s="23">
        <v>11265</v>
      </c>
      <c r="E188" s="23">
        <v>9795</v>
      </c>
      <c r="F188" s="23">
        <v>8746</v>
      </c>
      <c r="G188" s="21">
        <v>7744</v>
      </c>
      <c r="H188" s="21">
        <v>7064</v>
      </c>
      <c r="I188" s="21">
        <v>6380</v>
      </c>
      <c r="J188" s="21">
        <v>5936</v>
      </c>
      <c r="K188" s="21">
        <v>5885</v>
      </c>
      <c r="L188" s="21">
        <v>5830</v>
      </c>
      <c r="M188" s="21">
        <v>5885</v>
      </c>
      <c r="N188" s="21">
        <v>5956</v>
      </c>
      <c r="O188" s="14">
        <v>5905</v>
      </c>
      <c r="P188" s="21">
        <v>6458</v>
      </c>
      <c r="Q188" s="21">
        <v>6487</v>
      </c>
      <c r="R188" s="21">
        <v>6469</v>
      </c>
      <c r="S188" s="21">
        <v>6380</v>
      </c>
      <c r="T188" s="14">
        <v>6303</v>
      </c>
      <c r="U188" s="21">
        <v>6822</v>
      </c>
      <c r="V188" s="21">
        <v>6877</v>
      </c>
      <c r="W188" s="21">
        <v>6920</v>
      </c>
      <c r="X188" s="21">
        <v>5158</v>
      </c>
      <c r="Y188" s="14">
        <v>6861</v>
      </c>
    </row>
    <row r="189" spans="1:25" ht="12.75">
      <c r="A189" s="5" t="s">
        <v>167</v>
      </c>
      <c r="B189" s="23">
        <v>31209</v>
      </c>
      <c r="C189" s="23">
        <v>31384</v>
      </c>
      <c r="D189" s="23">
        <v>31222</v>
      </c>
      <c r="E189" s="23">
        <v>31059</v>
      </c>
      <c r="F189" s="23">
        <v>31272</v>
      </c>
      <c r="G189" s="21">
        <v>31288</v>
      </c>
      <c r="H189" s="21">
        <v>31525</v>
      </c>
      <c r="I189" s="21">
        <v>31474</v>
      </c>
      <c r="J189" s="21">
        <v>31400</v>
      </c>
      <c r="K189" s="21">
        <v>31177</v>
      </c>
      <c r="L189" s="21">
        <v>30804</v>
      </c>
      <c r="M189" s="21">
        <v>30981</v>
      </c>
      <c r="N189" s="21">
        <v>31244</v>
      </c>
      <c r="O189" s="14">
        <v>31237</v>
      </c>
      <c r="P189" s="21">
        <v>32804</v>
      </c>
      <c r="Q189" s="21">
        <v>32973</v>
      </c>
      <c r="R189" s="21">
        <v>32955</v>
      </c>
      <c r="S189" s="21">
        <v>32905</v>
      </c>
      <c r="T189" s="14">
        <v>32681</v>
      </c>
      <c r="U189" s="21">
        <v>32971</v>
      </c>
      <c r="V189" s="21">
        <v>32797</v>
      </c>
      <c r="W189" s="21">
        <v>32615</v>
      </c>
      <c r="X189" s="21">
        <v>32461</v>
      </c>
      <c r="Y189" s="14">
        <v>31836</v>
      </c>
    </row>
    <row r="190" spans="1:25" ht="12.75">
      <c r="A190" s="5" t="s">
        <v>168</v>
      </c>
      <c r="B190" s="23">
        <v>12380</v>
      </c>
      <c r="C190" s="23">
        <v>12407</v>
      </c>
      <c r="D190" s="23">
        <v>12285</v>
      </c>
      <c r="E190" s="23">
        <v>12185</v>
      </c>
      <c r="F190" s="23">
        <v>12398</v>
      </c>
      <c r="G190" s="21">
        <v>12360</v>
      </c>
      <c r="H190" s="21">
        <v>12466</v>
      </c>
      <c r="I190" s="21">
        <v>12420</v>
      </c>
      <c r="J190" s="21">
        <v>11605</v>
      </c>
      <c r="K190" s="21">
        <v>11193</v>
      </c>
      <c r="L190" s="21">
        <v>10482</v>
      </c>
      <c r="M190" s="21">
        <v>9701</v>
      </c>
      <c r="N190" s="21">
        <v>8175</v>
      </c>
      <c r="O190" s="14">
        <v>6771</v>
      </c>
      <c r="P190" s="21">
        <v>7356</v>
      </c>
      <c r="Q190" s="21">
        <v>7420</v>
      </c>
      <c r="R190" s="21">
        <v>7381</v>
      </c>
      <c r="S190" s="21">
        <v>7270</v>
      </c>
      <c r="T190" s="14">
        <v>7201</v>
      </c>
      <c r="U190" s="21">
        <v>7163</v>
      </c>
      <c r="V190" s="21">
        <v>7101</v>
      </c>
      <c r="W190" s="21">
        <v>7093</v>
      </c>
      <c r="X190" s="21">
        <v>7125</v>
      </c>
      <c r="Y190" s="14">
        <v>7053</v>
      </c>
    </row>
    <row r="191" spans="1:25" ht="12.75">
      <c r="A191" s="18"/>
      <c r="B191" s="23"/>
      <c r="C191" s="23"/>
      <c r="D191" s="23"/>
      <c r="E191" s="23"/>
      <c r="F191" s="23"/>
      <c r="G191" s="3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2.75">
      <c r="A192" s="4" t="s">
        <v>169</v>
      </c>
      <c r="B192" s="16">
        <v>45797</v>
      </c>
      <c r="C192" s="16">
        <v>44989</v>
      </c>
      <c r="D192" s="16">
        <v>44274</v>
      </c>
      <c r="E192" s="16">
        <v>43698</v>
      </c>
      <c r="F192" s="16">
        <v>43423</v>
      </c>
      <c r="G192" s="14">
        <v>42200</v>
      </c>
      <c r="H192" s="14">
        <v>41292</v>
      </c>
      <c r="I192" s="14">
        <v>40303</v>
      </c>
      <c r="J192" s="14">
        <f>SUM(J194:J198)</f>
        <v>37672</v>
      </c>
      <c r="K192" s="14">
        <v>36166</v>
      </c>
      <c r="L192" s="14">
        <v>35008</v>
      </c>
      <c r="M192" s="14">
        <f aca="true" t="shared" si="20" ref="M192:X192">SUM(M194:M198)</f>
        <v>34540</v>
      </c>
      <c r="N192" s="14">
        <f t="shared" si="20"/>
        <v>34324</v>
      </c>
      <c r="O192" s="14">
        <f t="shared" si="20"/>
        <v>33792</v>
      </c>
      <c r="P192" s="14">
        <f t="shared" si="20"/>
        <v>35296</v>
      </c>
      <c r="Q192" s="14">
        <f t="shared" si="20"/>
        <v>35226</v>
      </c>
      <c r="R192" s="14">
        <f t="shared" si="20"/>
        <v>35065</v>
      </c>
      <c r="S192" s="14">
        <f t="shared" si="20"/>
        <v>34597</v>
      </c>
      <c r="T192" s="14">
        <f t="shared" si="20"/>
        <v>34515</v>
      </c>
      <c r="U192" s="14">
        <f t="shared" si="20"/>
        <v>34326</v>
      </c>
      <c r="V192" s="14">
        <f t="shared" si="20"/>
        <v>34001</v>
      </c>
      <c r="W192" s="14">
        <f t="shared" si="20"/>
        <v>33860</v>
      </c>
      <c r="X192" s="14">
        <f t="shared" si="20"/>
        <v>33813</v>
      </c>
      <c r="Y192" s="14">
        <v>33146</v>
      </c>
    </row>
    <row r="193" spans="1:25" ht="12.75">
      <c r="A193" s="18"/>
      <c r="B193" s="23"/>
      <c r="C193" s="23"/>
      <c r="D193" s="23"/>
      <c r="E193" s="23"/>
      <c r="F193" s="23"/>
      <c r="G193" s="14"/>
      <c r="H193" s="14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2.75">
      <c r="A194" s="5" t="s">
        <v>170</v>
      </c>
      <c r="B194" s="23">
        <v>20540</v>
      </c>
      <c r="C194" s="23">
        <v>20474</v>
      </c>
      <c r="D194" s="23">
        <v>20441</v>
      </c>
      <c r="E194" s="23">
        <v>20327</v>
      </c>
      <c r="F194" s="23">
        <v>20440</v>
      </c>
      <c r="G194" s="21">
        <v>19978</v>
      </c>
      <c r="H194" s="21">
        <v>19690</v>
      </c>
      <c r="I194" s="21">
        <v>19540</v>
      </c>
      <c r="J194" s="21">
        <v>18846</v>
      </c>
      <c r="K194" s="21">
        <v>18772</v>
      </c>
      <c r="L194" s="21">
        <v>18494</v>
      </c>
      <c r="M194" s="21">
        <v>18521</v>
      </c>
      <c r="N194" s="21">
        <v>18604</v>
      </c>
      <c r="O194" s="14">
        <v>18458</v>
      </c>
      <c r="P194" s="21">
        <v>19529</v>
      </c>
      <c r="Q194" s="21">
        <v>19591</v>
      </c>
      <c r="R194" s="21">
        <v>19541</v>
      </c>
      <c r="S194" s="21">
        <v>19432</v>
      </c>
      <c r="T194" s="14">
        <v>19386</v>
      </c>
      <c r="U194" s="21">
        <v>19685</v>
      </c>
      <c r="V194" s="21">
        <v>19579</v>
      </c>
      <c r="W194" s="21">
        <v>19508</v>
      </c>
      <c r="X194" s="21">
        <v>19508</v>
      </c>
      <c r="Y194" s="14">
        <v>19028</v>
      </c>
    </row>
    <row r="195" spans="1:25" ht="12.75">
      <c r="A195" s="5" t="s">
        <v>171</v>
      </c>
      <c r="B195" s="23">
        <v>2169</v>
      </c>
      <c r="C195" s="23">
        <v>2135</v>
      </c>
      <c r="D195" s="23">
        <v>2160</v>
      </c>
      <c r="E195" s="23">
        <v>2204</v>
      </c>
      <c r="F195" s="23">
        <v>2284</v>
      </c>
      <c r="G195" s="21">
        <v>2291</v>
      </c>
      <c r="H195" s="21">
        <v>2351</v>
      </c>
      <c r="I195" s="21">
        <v>2352</v>
      </c>
      <c r="J195" s="21">
        <v>2316</v>
      </c>
      <c r="K195" s="21">
        <v>2244</v>
      </c>
      <c r="L195" s="21">
        <v>2241</v>
      </c>
      <c r="M195" s="21">
        <v>2289</v>
      </c>
      <c r="N195" s="21">
        <v>2290</v>
      </c>
      <c r="O195" s="14">
        <v>2312</v>
      </c>
      <c r="P195" s="21">
        <v>2515</v>
      </c>
      <c r="Q195" s="21">
        <v>2556</v>
      </c>
      <c r="R195" s="21">
        <v>2523</v>
      </c>
      <c r="S195" s="21">
        <v>2448</v>
      </c>
      <c r="T195" s="14">
        <v>2459</v>
      </c>
      <c r="U195" s="21">
        <v>2153</v>
      </c>
      <c r="V195" s="21">
        <v>2199</v>
      </c>
      <c r="W195" s="21">
        <v>2183</v>
      </c>
      <c r="X195" s="21">
        <v>2215</v>
      </c>
      <c r="Y195" s="14">
        <v>2221</v>
      </c>
    </row>
    <row r="196" spans="1:25" ht="12.75">
      <c r="A196" s="5" t="s">
        <v>172</v>
      </c>
      <c r="B196" s="23">
        <v>7890</v>
      </c>
      <c r="C196" s="23">
        <v>7905</v>
      </c>
      <c r="D196" s="23">
        <v>7784</v>
      </c>
      <c r="E196" s="23">
        <v>7809</v>
      </c>
      <c r="F196" s="23">
        <v>7858</v>
      </c>
      <c r="G196" s="21">
        <v>7724</v>
      </c>
      <c r="H196" s="21">
        <v>7721</v>
      </c>
      <c r="I196" s="21">
        <v>7584</v>
      </c>
      <c r="J196" s="21">
        <v>7201</v>
      </c>
      <c r="K196" s="21">
        <v>7021</v>
      </c>
      <c r="L196" s="21">
        <v>6891</v>
      </c>
      <c r="M196" s="21">
        <v>7004</v>
      </c>
      <c r="N196" s="21">
        <v>7106</v>
      </c>
      <c r="O196" s="14">
        <v>7068</v>
      </c>
      <c r="P196" s="21">
        <v>7406</v>
      </c>
      <c r="Q196" s="21">
        <v>7505</v>
      </c>
      <c r="R196" s="21">
        <v>7531</v>
      </c>
      <c r="S196" s="21">
        <v>7447</v>
      </c>
      <c r="T196" s="14">
        <v>7437</v>
      </c>
      <c r="U196" s="21">
        <v>7738</v>
      </c>
      <c r="V196" s="21">
        <v>7659</v>
      </c>
      <c r="W196" s="21">
        <v>7675</v>
      </c>
      <c r="X196" s="21">
        <v>7666</v>
      </c>
      <c r="Y196" s="14">
        <v>7532</v>
      </c>
    </row>
    <row r="197" spans="1:25" ht="12.75">
      <c r="A197" s="5" t="s">
        <v>173</v>
      </c>
      <c r="B197" s="23">
        <v>8495</v>
      </c>
      <c r="C197" s="23">
        <v>8081</v>
      </c>
      <c r="D197" s="23">
        <v>7913</v>
      </c>
      <c r="E197" s="23">
        <v>7813</v>
      </c>
      <c r="F197" s="23">
        <v>7764</v>
      </c>
      <c r="G197" s="21">
        <v>7507</v>
      </c>
      <c r="H197" s="21">
        <v>7281</v>
      </c>
      <c r="I197" s="21">
        <v>7105</v>
      </c>
      <c r="J197" s="21">
        <v>6440</v>
      </c>
      <c r="K197" s="21">
        <v>6103</v>
      </c>
      <c r="L197" s="21">
        <v>5826</v>
      </c>
      <c r="M197" s="21">
        <v>5342</v>
      </c>
      <c r="N197" s="21">
        <v>4933</v>
      </c>
      <c r="O197" s="14">
        <v>4613</v>
      </c>
      <c r="P197" s="21">
        <v>4456</v>
      </c>
      <c r="Q197" s="21">
        <v>4208</v>
      </c>
      <c r="R197" s="21">
        <v>4111</v>
      </c>
      <c r="S197" s="21">
        <v>3972</v>
      </c>
      <c r="T197" s="14">
        <v>3934</v>
      </c>
      <c r="U197" s="21">
        <v>3524</v>
      </c>
      <c r="V197" s="21">
        <v>3402</v>
      </c>
      <c r="W197" s="21">
        <v>3357</v>
      </c>
      <c r="X197" s="21">
        <v>3297</v>
      </c>
      <c r="Y197" s="14">
        <v>3264</v>
      </c>
    </row>
    <row r="198" spans="1:25" ht="12.75">
      <c r="A198" s="5" t="s">
        <v>174</v>
      </c>
      <c r="B198" s="23">
        <v>6703</v>
      </c>
      <c r="C198" s="23">
        <v>6394</v>
      </c>
      <c r="D198" s="23">
        <v>5976</v>
      </c>
      <c r="E198" s="23">
        <v>5545</v>
      </c>
      <c r="F198" s="23">
        <v>5077</v>
      </c>
      <c r="G198" s="21">
        <v>4700</v>
      </c>
      <c r="H198" s="21">
        <v>4249</v>
      </c>
      <c r="I198" s="21">
        <v>3722</v>
      </c>
      <c r="J198" s="21">
        <v>2869</v>
      </c>
      <c r="K198" s="21">
        <v>2026</v>
      </c>
      <c r="L198" s="21">
        <v>1556</v>
      </c>
      <c r="M198" s="21">
        <v>1384</v>
      </c>
      <c r="N198" s="21">
        <v>1391</v>
      </c>
      <c r="O198" s="14">
        <v>1341</v>
      </c>
      <c r="P198" s="21">
        <v>1390</v>
      </c>
      <c r="Q198" s="21">
        <v>1366</v>
      </c>
      <c r="R198" s="21">
        <v>1359</v>
      </c>
      <c r="S198" s="21">
        <v>1298</v>
      </c>
      <c r="T198" s="14">
        <v>1299</v>
      </c>
      <c r="U198" s="21">
        <v>1226</v>
      </c>
      <c r="V198" s="21">
        <v>1162</v>
      </c>
      <c r="W198" s="21">
        <v>1137</v>
      </c>
      <c r="X198" s="21">
        <v>1127</v>
      </c>
      <c r="Y198" s="14">
        <v>1101</v>
      </c>
    </row>
    <row r="199" spans="1:46" ht="18" customHeight="1">
      <c r="A199" s="27" t="s">
        <v>175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AQ199" s="5"/>
      <c r="AR199" s="5"/>
      <c r="AS199" s="5"/>
      <c r="AT199" s="5"/>
    </row>
    <row r="200" spans="1:25" ht="18" customHeight="1">
      <c r="A200" s="27" t="s">
        <v>176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5" ht="12.75">
      <c r="H205" s="24"/>
    </row>
  </sheetData>
  <mergeCells count="6">
    <mergeCell ref="A199:Y199"/>
    <mergeCell ref="A200:Y200"/>
    <mergeCell ref="A4:A5"/>
    <mergeCell ref="P4:S4"/>
    <mergeCell ref="U4:X4"/>
    <mergeCell ref="B4:N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dcterms:created xsi:type="dcterms:W3CDTF">2004-10-05T13:08:00Z</dcterms:created>
  <dcterms:modified xsi:type="dcterms:W3CDTF">2010-06-30T11:27:18Z</dcterms:modified>
  <cp:category/>
  <cp:version/>
  <cp:contentType/>
  <cp:contentStatus/>
</cp:coreProperties>
</file>